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令和7年度\02-集計票\"/>
    </mc:Choice>
  </mc:AlternateContent>
  <xr:revisionPtr revIDLastSave="0" documentId="8_{8FA7E532-42D2-4299-A6C3-906F3E2DF2DF}" xr6:coauthVersionLast="47" xr6:coauthVersionMax="47" xr10:uidLastSave="{00000000-0000-0000-0000-000000000000}"/>
  <bookViews>
    <workbookView xWindow="-120" yWindow="-120" windowWidth="20730" windowHeight="11040" xr2:uid="{3E646C3F-1997-4F39-AB71-00C080C0C87F}"/>
  </bookViews>
  <sheets>
    <sheet name="令和7年12月" sheetId="1" r:id="rId1"/>
  </sheets>
  <externalReferences>
    <externalReference r:id="rId2"/>
  </externalReferences>
  <definedNames>
    <definedName name="_xlnm.Print_Area" localSheetId="0">令和7年12月!$A$1:$Q$16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K8" i="1"/>
  <c r="L8" i="1" s="1"/>
  <c r="D8" i="1"/>
  <c r="Q8" i="1" s="1"/>
  <c r="C8" i="1"/>
  <c r="O7" i="1"/>
  <c r="O6" i="1" s="1"/>
  <c r="L7" i="1"/>
  <c r="K7" i="1"/>
  <c r="D7" i="1"/>
  <c r="Q7" i="1" s="1"/>
  <c r="Q6" i="1" s="1"/>
  <c r="C7" i="1"/>
  <c r="C6" i="1" s="1"/>
  <c r="P6" i="1"/>
  <c r="N6" i="1"/>
  <c r="M6" i="1"/>
  <c r="H6" i="1"/>
  <c r="G6" i="1"/>
  <c r="L6" i="1" s="1"/>
  <c r="F6" i="1"/>
  <c r="E6" i="1"/>
  <c r="D6" i="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<sst xmlns="http://schemas.openxmlformats.org/spreadsheetml/2006/main" count="33" uniqueCount="31">
  <si>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</si>
  <si>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</si>
  <si>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</si>
  <si>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</si>
  <si>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</si>
  <si>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</si>
  <si>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11</t>
    </r>
    <r>
      <rPr>
        <sz val="12"/>
        <rFont val="みんなの文字ゴTTp-R"/>
        <family val="3"/>
        <charset val="128"/>
      </rPr>
      <t>月)</t>
    </r>
    <phoneticPr fontId="2"/>
  </si>
  <si>
    <r>
      <t>自然動態(</t>
    </r>
    <r>
      <rPr>
        <sz val="12"/>
        <rFont val="みんなの文字ゴTTp-R"/>
        <family val="3"/>
      </rPr>
      <t>1</t>
    </r>
    <r>
      <rPr>
        <sz val="12"/>
        <rFont val="游ゴシック"/>
        <family val="3"/>
        <charset val="128"/>
      </rPr>
      <t>1</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</si>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</sst>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10">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p-R"/>
      <family val="3"/>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Border="1" applyAlignment="1">
      <alignment horizontal="center" vertical="top"/>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9" fillId="0" borderId="3" xfId="0" applyNumberFormat="1" applyFont="1" applyBorder="1" applyAlignment="1">
      <alignment horizontal="left" vertical="center" wrapText="1"/>
    </xf>
    <xf numFmtId="179" fontId="9" fillId="0" borderId="48" xfId="0" applyNumberFormat="1" applyFont="1" applyBorder="1" applyAlignment="1">
      <alignment horizontal="left" vertical="center" wrapText="1"/>
    </xf>
    <xf numFmtId="179" fontId="9" fillId="0" borderId="4" xfId="0" applyNumberFormat="1" applyFont="1" applyBorder="1" applyAlignment="1">
      <alignment horizontal="left" vertical="center" wrapText="1"/>
    </xf>
    <xf numFmtId="179" fontId="9" fillId="0" borderId="9" xfId="0" applyNumberFormat="1" applyFont="1" applyBorder="1" applyAlignment="1">
      <alignment horizontal="left" vertical="center" wrapText="1"/>
    </xf>
    <xf numFmtId="179" fontId="9" fillId="0" borderId="0" xfId="0" applyNumberFormat="1" applyFont="1" applyAlignment="1">
      <alignment horizontal="left" vertical="center" wrapText="1"/>
    </xf>
    <xf numFmtId="179" fontId="9" fillId="0" borderId="47" xfId="0" applyNumberFormat="1" applyFont="1" applyBorder="1" applyAlignment="1">
      <alignment horizontal="left" vertical="center" wrapText="1"/>
    </xf>
    <xf numFmtId="179" fontId="9" fillId="0" borderId="17" xfId="0" applyNumberFormat="1" applyFont="1" applyBorder="1" applyAlignment="1">
      <alignment horizontal="left" vertical="center" wrapText="1"/>
    </xf>
    <xf numFmtId="179" fontId="9" fillId="0" borderId="1" xfId="0" applyNumberFormat="1" applyFont="1" applyBorder="1" applyAlignment="1">
      <alignment horizontal="left" vertical="center" wrapText="1"/>
    </xf>
    <xf numFmtId="179" fontId="9" fillId="0" borderId="49" xfId="0" applyNumberFormat="1" applyFont="1" applyBorder="1" applyAlignment="1">
      <alignment horizontal="left" vertical="center" wrapText="1"/>
    </xf>
    <xf numFmtId="179" fontId="9"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96.40\FileA\&#24066;&#38263;&#20844;&#23460;\&#25919;&#31574;&#25512;&#36914;&#35506;\03_&#34892;&#25919;&#32076;&#21942;&#20418;\004_&#32113;&#35336;\04_&#30476;&#29694;&#20303;&#20154;&#21475;\&#20196;&#21644;7&#24180;&#24230;\03_&#29694;&#20303;&#20154;&#21475;&#22577;&#21578;&#26360;&#27096;&#24335;2.xlsx" TargetMode="External"/><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7">
          <cell r="B7">
            <v>9196</v>
          </cell>
          <cell r="D7">
            <v>23090</v>
          </cell>
        </row>
        <row r="8">
          <cell r="B8">
            <v>2192</v>
          </cell>
          <cell r="D8">
            <v>6531</v>
          </cell>
        </row>
      </sheetData>
      <sheetData sheetId="6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2AE1-1288-40D1-9EC7-C10D6CEE9F42}">
  <sheetPr>
    <pageSetUpPr autoPageBreaks="0" fitToPage="1"/>
  </sheetPr>
  <dimension ref="A1:Q19"/>
  <sheetViews>
    <sheetView showGridLines="0" tabSelected="1" view="pageBreakPreview" zoomScale="75" zoomScaleNormal="75" zoomScaleSheetLayoutView="100" workbookViewId="0">
      <selection activeCell="P9" sqref="P9"/>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63</v>
      </c>
      <c r="N1" s="7" t="s">
        <v>2</v>
      </c>
      <c r="O1" s="7"/>
      <c r="P1" s="7"/>
      <c r="Q1" s="7"/>
    </row>
    <row r="2" spans="1:17" ht="22.5" customHeight="1">
      <c r="A2" s="8"/>
      <c r="B2" s="8"/>
      <c r="C2" s="8"/>
      <c r="D2" s="9"/>
      <c r="E2" s="9"/>
      <c r="F2" s="9"/>
      <c r="G2" s="10"/>
      <c r="H2" s="10"/>
      <c r="I2" s="10"/>
      <c r="J2" s="10"/>
      <c r="K2" s="10"/>
      <c r="L2" s="10"/>
      <c r="M2" s="11"/>
      <c r="N2" s="12">
        <v>45992</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11401</v>
      </c>
      <c r="C6" s="41">
        <f>SUM(C7:C8)</f>
        <v>13</v>
      </c>
      <c r="D6" s="42">
        <f>SUM(E6:F6)</f>
        <v>29620</v>
      </c>
      <c r="E6" s="43">
        <f>SUM(E7:E8)</f>
        <v>14718</v>
      </c>
      <c r="F6" s="44">
        <f>SUM(F7:F8)</f>
        <v>14902</v>
      </c>
      <c r="G6" s="42">
        <f>SUM(G7:G8)</f>
        <v>67</v>
      </c>
      <c r="H6" s="44">
        <f>SUM(H7:H8)</f>
        <v>50</v>
      </c>
      <c r="I6" s="45" t="s">
        <v>25</v>
      </c>
      <c r="J6" s="45" t="s">
        <v>25</v>
      </c>
      <c r="K6" s="45" t="s">
        <v>25</v>
      </c>
      <c r="L6" s="41">
        <f>G6-SUM(H6,K6)</f>
        <v>17</v>
      </c>
      <c r="M6" s="42">
        <f>SUM(M7:M8)</f>
        <v>14</v>
      </c>
      <c r="N6" s="44">
        <f>SUM(N7:N8)</f>
        <v>32</v>
      </c>
      <c r="O6" s="41">
        <f>SUM(O7:O8)</f>
        <v>-18</v>
      </c>
      <c r="P6" s="46">
        <f>SUM(P7:P8)</f>
        <v>0</v>
      </c>
      <c r="Q6" s="47">
        <f>SUM(Q7:Q8)</f>
        <v>-1</v>
      </c>
    </row>
    <row r="7" spans="1:17" ht="24.75" customHeight="1">
      <c r="A7" s="48" t="s">
        <v>26</v>
      </c>
      <c r="B7" s="49">
        <v>9212</v>
      </c>
      <c r="C7" s="50">
        <f>B7-[1]令和7年11月!B7</f>
        <v>16</v>
      </c>
      <c r="D7" s="51">
        <f>SUM(E7:F7)</f>
        <v>23108</v>
      </c>
      <c r="E7" s="51">
        <v>11505</v>
      </c>
      <c r="F7" s="52">
        <v>11603</v>
      </c>
      <c r="G7" s="53">
        <v>63</v>
      </c>
      <c r="H7" s="52">
        <v>45</v>
      </c>
      <c r="I7" s="54">
        <v>6</v>
      </c>
      <c r="J7" s="54">
        <v>1</v>
      </c>
      <c r="K7" s="55">
        <f>I7-J7</f>
        <v>5</v>
      </c>
      <c r="L7" s="56">
        <f>SUM(G7,K7)-H7</f>
        <v>23</v>
      </c>
      <c r="M7" s="53">
        <v>12</v>
      </c>
      <c r="N7" s="52">
        <v>17</v>
      </c>
      <c r="O7" s="50">
        <f>M7-N7</f>
        <v>-5</v>
      </c>
      <c r="P7" s="57">
        <v>0</v>
      </c>
      <c r="Q7" s="58">
        <f>D7-[1]令和7年11月!D7</f>
        <v>18</v>
      </c>
    </row>
    <row r="8" spans="1:17" ht="24.75" customHeight="1">
      <c r="A8" s="59" t="s">
        <v>27</v>
      </c>
      <c r="B8" s="60">
        <v>2189</v>
      </c>
      <c r="C8" s="61">
        <f>B8-[1]令和7年11月!B8</f>
        <v>-3</v>
      </c>
      <c r="D8" s="62">
        <f>SUM(E8:F8)</f>
        <v>6512</v>
      </c>
      <c r="E8" s="62">
        <v>3213</v>
      </c>
      <c r="F8" s="63">
        <v>3299</v>
      </c>
      <c r="G8" s="64">
        <v>4</v>
      </c>
      <c r="H8" s="63">
        <v>5</v>
      </c>
      <c r="I8" s="65">
        <v>1</v>
      </c>
      <c r="J8" s="66">
        <v>6</v>
      </c>
      <c r="K8" s="63">
        <f>I8-J8</f>
        <v>-5</v>
      </c>
      <c r="L8" s="61">
        <f>SUM(G8,K8)-H8</f>
        <v>-6</v>
      </c>
      <c r="M8" s="64">
        <v>2</v>
      </c>
      <c r="N8" s="63">
        <v>15</v>
      </c>
      <c r="O8" s="61">
        <f>M8-N8</f>
        <v>-13</v>
      </c>
      <c r="P8" s="67">
        <v>0</v>
      </c>
      <c r="Q8" s="68">
        <f>D8-[1]令和7年11月!D8</f>
        <v>-19</v>
      </c>
    </row>
    <row r="9" spans="1:17" ht="22.5" customHeight="1">
      <c r="A9" s="69" t="s">
        <v>28</v>
      </c>
      <c r="B9" s="70"/>
      <c r="C9" s="71"/>
      <c r="D9" s="69"/>
      <c r="E9" s="69"/>
      <c r="F9" s="69"/>
      <c r="G9" s="72"/>
      <c r="H9" s="72"/>
      <c r="I9" s="72"/>
      <c r="J9" s="72"/>
      <c r="K9" s="72"/>
      <c r="L9" s="73"/>
      <c r="M9" s="73"/>
      <c r="N9" s="73"/>
      <c r="O9" s="73"/>
      <c r="P9" s="73"/>
    </row>
    <row r="10" spans="1:17" ht="25.5" customHeight="1">
      <c r="A10" s="74" t="s">
        <v>29</v>
      </c>
      <c r="B10" s="75"/>
      <c r="C10" s="75"/>
      <c r="D10" s="75"/>
      <c r="E10" s="75"/>
      <c r="F10" s="75"/>
      <c r="G10" s="75"/>
      <c r="H10" s="75"/>
      <c r="I10" s="75"/>
      <c r="J10" s="75"/>
      <c r="K10" s="75"/>
      <c r="L10" s="75"/>
      <c r="M10" s="75"/>
      <c r="N10" s="75"/>
      <c r="O10" s="75"/>
      <c r="P10" s="75"/>
      <c r="Q10" s="76"/>
    </row>
    <row r="11" spans="1:17" ht="25.5" customHeight="1">
      <c r="A11" s="77"/>
      <c r="B11" s="78"/>
      <c r="C11" s="78"/>
      <c r="D11" s="78"/>
      <c r="E11" s="78"/>
      <c r="F11" s="78"/>
      <c r="G11" s="78"/>
      <c r="H11" s="78"/>
      <c r="I11" s="78"/>
      <c r="J11" s="78"/>
      <c r="K11" s="78"/>
      <c r="L11" s="78"/>
      <c r="M11" s="78"/>
      <c r="N11" s="78"/>
      <c r="O11" s="78"/>
      <c r="P11" s="78"/>
      <c r="Q11" s="79"/>
    </row>
    <row r="12" spans="1:17" ht="25.5" customHeight="1">
      <c r="A12" s="77"/>
      <c r="B12" s="78"/>
      <c r="C12" s="78"/>
      <c r="D12" s="78"/>
      <c r="E12" s="78"/>
      <c r="F12" s="78"/>
      <c r="G12" s="78"/>
      <c r="H12" s="78"/>
      <c r="I12" s="78"/>
      <c r="J12" s="78"/>
      <c r="K12" s="78"/>
      <c r="L12" s="78"/>
      <c r="M12" s="78"/>
      <c r="N12" s="78"/>
      <c r="O12" s="78"/>
      <c r="P12" s="78"/>
      <c r="Q12" s="79"/>
    </row>
    <row r="13" spans="1:17" ht="25.5" customHeight="1">
      <c r="A13" s="80"/>
      <c r="B13" s="81"/>
      <c r="C13" s="81"/>
      <c r="D13" s="81"/>
      <c r="E13" s="81"/>
      <c r="F13" s="81"/>
      <c r="G13" s="81"/>
      <c r="H13" s="81"/>
      <c r="I13" s="81"/>
      <c r="J13" s="81"/>
      <c r="K13" s="81"/>
      <c r="L13" s="81"/>
      <c r="M13" s="81"/>
      <c r="N13" s="81"/>
      <c r="O13" s="81"/>
      <c r="P13" s="81"/>
      <c r="Q13" s="82"/>
    </row>
    <row r="14" spans="1:17" ht="3.75" customHeight="1">
      <c r="A14" s="83"/>
      <c r="B14" s="83"/>
      <c r="C14" s="83"/>
      <c r="D14" s="83"/>
      <c r="E14" s="83"/>
      <c r="F14" s="83"/>
      <c r="G14" s="83"/>
      <c r="H14" s="83"/>
      <c r="I14" s="83"/>
      <c r="J14" s="83"/>
      <c r="K14" s="83"/>
      <c r="L14" s="83"/>
      <c r="M14" s="83"/>
      <c r="N14" s="83"/>
      <c r="O14" s="83"/>
      <c r="P14" s="83"/>
      <c r="Q14" s="83"/>
    </row>
    <row r="15" spans="1:17" ht="22.5" customHeight="1">
      <c r="A15" s="84" t="s">
        <v>30</v>
      </c>
      <c r="B15" s="85"/>
      <c r="C15" s="85"/>
      <c r="D15" s="85"/>
      <c r="E15" s="85"/>
      <c r="F15" s="85"/>
      <c r="G15" s="85"/>
      <c r="H15" s="85"/>
      <c r="I15" s="85"/>
      <c r="J15" s="85"/>
      <c r="K15" s="85"/>
      <c r="L15" s="85"/>
      <c r="M15" s="85"/>
      <c r="N15" s="85"/>
      <c r="O15" s="85"/>
      <c r="P15" s="85"/>
      <c r="Q15" s="85"/>
    </row>
    <row r="16" spans="1:17" customFormat="1" ht="22.5" customHeight="1">
      <c r="A16" s="85"/>
      <c r="B16" s="85"/>
      <c r="C16" s="85"/>
      <c r="D16" s="85"/>
      <c r="E16" s="85"/>
      <c r="F16" s="85"/>
      <c r="G16" s="85"/>
      <c r="H16" s="85"/>
      <c r="I16" s="85"/>
      <c r="J16" s="85"/>
      <c r="K16" s="85"/>
      <c r="L16" s="85"/>
      <c r="M16" s="85"/>
      <c r="N16" s="85"/>
      <c r="O16" s="85"/>
      <c r="P16" s="85"/>
      <c r="Q16" s="85"/>
    </row>
    <row r="17" spans="1:16" customFormat="1" ht="22.5" customHeight="1"/>
    <row r="18" spans="1:16" ht="22.5" customHeight="1">
      <c r="A18" s="84"/>
      <c r="B18" s="85"/>
      <c r="C18" s="85"/>
      <c r="D18" s="85"/>
      <c r="E18" s="85"/>
      <c r="F18" s="85"/>
      <c r="G18" s="85"/>
      <c r="H18" s="85"/>
      <c r="I18" s="85"/>
      <c r="J18" s="85"/>
      <c r="K18" s="85"/>
      <c r="L18" s="85"/>
      <c r="M18" s="85"/>
      <c r="N18" s="85"/>
      <c r="O18" s="85"/>
      <c r="P18" s="86"/>
    </row>
    <row r="19" spans="1:16" ht="22.5" customHeight="1">
      <c r="A19" s="85"/>
      <c r="B19" s="85"/>
      <c r="C19" s="85"/>
      <c r="D19" s="85"/>
      <c r="E19" s="85"/>
      <c r="F19" s="85"/>
      <c r="G19" s="85"/>
      <c r="H19" s="85"/>
      <c r="I19" s="85"/>
      <c r="J19" s="85"/>
      <c r="K19" s="85"/>
      <c r="L19" s="85"/>
      <c r="M19" s="85"/>
      <c r="N19" s="85"/>
      <c r="O19" s="85"/>
      <c r="P19" s="86"/>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令和7年12月</vt:lpstr>
      <vt:lpstr>令和7年12月!Print_Area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509kawakami-t</dc:creator>
  <cp:lastModifiedBy>509kawakami-t</cp:lastModifiedBy>
  <dcterms:created xsi:type="dcterms:W3CDTF">2025-12-01T07:53:21Z</dcterms:created>
  <dcterms:modified xsi:type="dcterms:W3CDTF">2025-12-01T07:53:39Z</dcterms:modified>
</cp:coreProperties>
</file>