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defaultThemeVersion="166925"/>
  <mc:AlternateContent xmlns:mc="http://schemas.openxmlformats.org/markup-compatibility/2006">
    <mc:Choice Requires="x15">
      <x15ac:absPath xmlns:x15ac="http://schemas.microsoft.com/office/spreadsheetml/2010/11/ac" url="\\10.152.96.41\ShareFolder\02_財務部\01_財政課\2.契約管財係\◆遠藤さん\【作業用各書式】\ｑｑｑ\"/>
    </mc:Choice>
  </mc:AlternateContent>
  <xr:revisionPtr revIDLastSave="0" documentId="8_{BE89ED00-E468-4AFF-80A5-CCF3A50B2EBC}" xr6:coauthVersionLast="36" xr6:coauthVersionMax="36" xr10:uidLastSave="{00000000-0000-0000-0000-000000000000}"/>
  <bookViews>
    <workbookView xWindow="0" yWindow="0" windowWidth="21600" windowHeight="9435" tabRatio="814" xr2:uid="{CE7E1512-BFB5-4DD5-A0D8-86FCD8DD486B}"/>
  </bookViews>
  <sheets>
    <sheet name="様式第9号" sheetId="14" r:id="rId1"/>
    <sheet name="様式第9号 (記載例)" sheetId="20" r:id="rId2"/>
    <sheet name="分類品目表 " sheetId="16" r:id="rId3"/>
  </sheets>
  <definedNames>
    <definedName name="ＯＡ機器リース">様式第9号!$N$204</definedName>
    <definedName name="_xlnm.Print_Titles" localSheetId="2">'分類品目表 '!$1:$3</definedName>
    <definedName name="コンピュータ類">様式第9号!$N$16:$N$19</definedName>
    <definedName name="その他の修繕">様式第9号!$N$202</definedName>
    <definedName name="その他物品">様式第9号!$N$208</definedName>
    <definedName name="その他役務">様式第9号!$N$241:$N$250</definedName>
    <definedName name="衣料・寝具類">様式第9号!$N$91:$N$95</definedName>
    <definedName name="医薬品・衛生材料類">様式第9号!$N$32:$N$36</definedName>
    <definedName name="医療・福祉機器類">様式第9号!$N$27:$N$30</definedName>
    <definedName name="印刷製本類">様式第9号!$N$3:$N$8</definedName>
    <definedName name="印章類">様式第9号!$N$21:$N$22</definedName>
    <definedName name="運動用品類">様式第9号!$N$134:$N$137</definedName>
    <definedName name="家具・木工具・室内装飾品類">様式第9号!$N$187:$N$191</definedName>
    <definedName name="楽器・音楽用品類">様式第9号!$N$124:$N$127</definedName>
    <definedName name="看板・標識類">様式第9号!$N$193:$N$197</definedName>
    <definedName name="教育用機器・教材類">様式第9号!$N$162:$N$169</definedName>
    <definedName name="業務用厨房機器類">様式第9号!$N$171:$N$176</definedName>
    <definedName name="靴・かばん類">様式第9号!$N$157:$N$160</definedName>
    <definedName name="警察用機具類">様式第9号!$N$184:$N$185</definedName>
    <definedName name="建材・資材類">様式第9号!$N$114:$N$122</definedName>
    <definedName name="建設機器類">様式第9号!$N$66:$N$70</definedName>
    <definedName name="建築物管理">様式第9号!$N$217:$N$224</definedName>
    <definedName name="工作機器類">様式第9号!$N$78:$N$80</definedName>
    <definedName name="工事に係る資材の製造">様式第9号!$N$210:$N$215</definedName>
    <definedName name="時計・貴金属類">様式第9号!$N$143:$N$145</definedName>
    <definedName name="自動車リース">様式第9号!$N$206</definedName>
    <definedName name="自動販売機・発券機類">様式第9号!$N$82:$N$84</definedName>
    <definedName name="写真用品類">様式第9号!$N$38:$N$41</definedName>
    <definedName name="車両修繕">様式第9号!$N$199:$N$200</definedName>
    <definedName name="車輌・船舶部品類">様式第9号!$N$147:$N$150</definedName>
    <definedName name="車輌・船舶類二輪車を含む">様式第9号!$N$58:$N$64</definedName>
    <definedName name="書籍">様式第9号!$N$139:$N$141</definedName>
    <definedName name="消防資材器具類">様式第9号!$N$152:$N$155</definedName>
    <definedName name="食料品類">様式第9号!$N$103:$N$104</definedName>
    <definedName name="設備保守点検">様式第9号!$N$226:$N$234</definedName>
    <definedName name="電気・通信機器類">様式第9号!$N$49:$N$56</definedName>
    <definedName name="日用雑貨類">様式第9号!$N$97:$N$101</definedName>
    <definedName name="燃料・油脂類">様式第9号!$N$86:$N$89</definedName>
    <definedName name="農畜林産機器類">様式第9号!$N$72:$N$76</definedName>
    <definedName name="農林水産資材類">様式第9号!$N$106:$N$112</definedName>
    <definedName name="廃棄物処理">様式第9号!$N$236:$N$239</definedName>
    <definedName name="美術・工芸品類">様式第9号!$N$129:$N$132</definedName>
    <definedName name="文房具・事務機器類">様式第9号!$N$10:$N$14</definedName>
    <definedName name="用紙類">様式第9号!$N$24:$N$25</definedName>
    <definedName name="理化学・光学機器類">様式第9号!$N$43:$N$47</definedName>
    <definedName name="冷暖房衛生器具類">様式第9号!$N$178:$N$182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1" i="14" l="1"/>
  <c r="B27" i="14"/>
  <c r="B23" i="14"/>
  <c r="B19" i="14"/>
  <c r="B15" i="14"/>
  <c r="B11" i="14"/>
  <c r="B7" i="14"/>
  <c r="K4" i="16" l="1"/>
  <c r="K5" i="16"/>
  <c r="K6" i="16"/>
  <c r="K7" i="16"/>
  <c r="K8" i="16"/>
  <c r="K9" i="16"/>
  <c r="K10" i="16"/>
  <c r="K11" i="16"/>
  <c r="K12" i="16"/>
  <c r="K13" i="16"/>
  <c r="K14" i="16"/>
  <c r="K15" i="16"/>
  <c r="K16" i="16"/>
  <c r="K17" i="16"/>
  <c r="K18" i="16"/>
  <c r="K19" i="16"/>
  <c r="K20" i="16"/>
  <c r="K21" i="16"/>
  <c r="K22" i="16"/>
  <c r="K23" i="16"/>
  <c r="K24" i="16"/>
  <c r="K25" i="16"/>
  <c r="K26" i="16"/>
  <c r="K27" i="16"/>
  <c r="K28" i="16"/>
  <c r="K29" i="16"/>
  <c r="K30" i="16"/>
  <c r="K31" i="16"/>
  <c r="K32" i="16"/>
  <c r="K33" i="16"/>
  <c r="K34" i="16"/>
  <c r="K35" i="16"/>
  <c r="K36" i="16"/>
  <c r="K37" i="16"/>
  <c r="K38" i="16"/>
  <c r="K39" i="16"/>
  <c r="K40" i="16"/>
  <c r="K41" i="16"/>
  <c r="K42" i="16"/>
  <c r="K43" i="16"/>
  <c r="K44" i="16"/>
  <c r="K45" i="16"/>
  <c r="K46" i="16"/>
  <c r="K47" i="16"/>
  <c r="K48" i="16"/>
  <c r="R5" i="16"/>
  <c r="R6" i="16"/>
  <c r="R7" i="16"/>
  <c r="R8" i="16"/>
  <c r="R9" i="16"/>
  <c r="R10" i="16"/>
  <c r="R11" i="16"/>
  <c r="R12" i="16"/>
  <c r="R13" i="16"/>
  <c r="R14" i="16"/>
  <c r="R15" i="16"/>
  <c r="R16" i="16"/>
  <c r="R17" i="16"/>
  <c r="R18" i="16"/>
  <c r="R19" i="16"/>
  <c r="R20" i="16"/>
  <c r="R21" i="16"/>
  <c r="R22" i="16"/>
  <c r="R23" i="16"/>
  <c r="R24" i="16"/>
  <c r="R25" i="16"/>
  <c r="R26" i="16"/>
  <c r="R27" i="16"/>
  <c r="R28" i="16"/>
  <c r="R29" i="16"/>
  <c r="R30" i="16"/>
  <c r="R31" i="16"/>
  <c r="R32" i="16"/>
  <c r="R33" i="16"/>
  <c r="R34" i="16"/>
  <c r="R35" i="16"/>
  <c r="R36" i="16"/>
  <c r="R37" i="16"/>
  <c r="R38" i="16"/>
  <c r="R39" i="16"/>
  <c r="R40" i="16"/>
  <c r="R41" i="16"/>
  <c r="R42" i="16"/>
  <c r="R43" i="16"/>
  <c r="R44" i="16"/>
  <c r="R45" i="16"/>
  <c r="R46" i="16"/>
  <c r="R47" i="16"/>
  <c r="R48" i="16"/>
  <c r="R4" i="16"/>
  <c r="L5" i="16" l="1"/>
  <c r="L6" i="16"/>
  <c r="L7" i="16"/>
  <c r="L8" i="16"/>
  <c r="L9" i="16"/>
  <c r="L10" i="16"/>
  <c r="L11" i="16"/>
  <c r="L12" i="16"/>
  <c r="L13" i="16"/>
  <c r="L14" i="16"/>
  <c r="L15" i="16"/>
  <c r="L16" i="16"/>
  <c r="L17" i="16"/>
  <c r="L18" i="16"/>
  <c r="L19" i="16"/>
  <c r="L20" i="16"/>
  <c r="L21" i="16"/>
  <c r="L22" i="16"/>
  <c r="L23" i="16"/>
  <c r="L24" i="16"/>
  <c r="L25" i="16"/>
  <c r="L26" i="16"/>
  <c r="L27" i="16"/>
  <c r="L28" i="16"/>
  <c r="L29" i="16"/>
  <c r="L30" i="16"/>
  <c r="L31" i="16"/>
  <c r="L32" i="16"/>
  <c r="L33" i="16"/>
  <c r="L34" i="16"/>
  <c r="L35" i="16"/>
  <c r="L36" i="16"/>
  <c r="L37" i="16"/>
  <c r="L38" i="16"/>
  <c r="L39" i="16"/>
  <c r="L40" i="16"/>
  <c r="L41" i="16"/>
  <c r="L42" i="16"/>
  <c r="L43" i="16"/>
  <c r="L44" i="16"/>
  <c r="L45" i="16"/>
  <c r="L46" i="16"/>
  <c r="L47" i="16"/>
  <c r="L48" i="16"/>
  <c r="L49" i="16"/>
  <c r="L50" i="16"/>
  <c r="L51" i="16"/>
  <c r="L52" i="16"/>
  <c r="L53" i="16"/>
  <c r="L54" i="16"/>
  <c r="L55" i="16"/>
  <c r="L56" i="16"/>
  <c r="L57" i="16"/>
  <c r="L58" i="16"/>
  <c r="L59" i="16"/>
  <c r="L60" i="16"/>
  <c r="L61" i="16"/>
  <c r="L62" i="16"/>
  <c r="L63" i="16"/>
  <c r="L64" i="16"/>
  <c r="L65" i="16"/>
  <c r="L66" i="16"/>
  <c r="L67" i="16"/>
  <c r="L68" i="16"/>
  <c r="L69" i="16"/>
  <c r="L70" i="16"/>
  <c r="L71" i="16"/>
  <c r="L72" i="16"/>
  <c r="L73" i="16"/>
  <c r="L74" i="16"/>
  <c r="L75" i="16"/>
  <c r="L76" i="16"/>
  <c r="L77" i="16"/>
  <c r="L78" i="16"/>
  <c r="L79" i="16"/>
  <c r="L80" i="16"/>
  <c r="L81" i="16"/>
  <c r="L82" i="16"/>
  <c r="L83" i="16"/>
  <c r="L84" i="16"/>
  <c r="L85" i="16"/>
  <c r="L86" i="16"/>
  <c r="L87" i="16"/>
  <c r="L88" i="16"/>
  <c r="L89" i="16"/>
  <c r="L90" i="16"/>
  <c r="L91" i="16"/>
  <c r="L92" i="16"/>
  <c r="L93" i="16"/>
  <c r="L94" i="16"/>
  <c r="L95" i="16"/>
  <c r="L96" i="16"/>
  <c r="L97" i="16"/>
  <c r="L98" i="16"/>
  <c r="L99" i="16"/>
  <c r="L100" i="16"/>
  <c r="L101" i="16"/>
  <c r="L102" i="16"/>
  <c r="L103" i="16"/>
  <c r="L104" i="16"/>
  <c r="L105" i="16"/>
  <c r="L106" i="16"/>
  <c r="L107" i="16"/>
  <c r="L108" i="16"/>
  <c r="L109" i="16"/>
  <c r="L110" i="16"/>
  <c r="L111" i="16"/>
  <c r="L112" i="16"/>
  <c r="L113" i="16"/>
  <c r="L114" i="16"/>
  <c r="L115" i="16"/>
  <c r="L116" i="16"/>
  <c r="L117" i="16"/>
  <c r="L118" i="16"/>
  <c r="L119" i="16"/>
  <c r="L120" i="16"/>
  <c r="L121" i="16"/>
  <c r="L122" i="16"/>
  <c r="L123" i="16"/>
  <c r="L124" i="16"/>
  <c r="L125" i="16"/>
  <c r="L126" i="16"/>
  <c r="L127" i="16"/>
  <c r="L128" i="16"/>
  <c r="L129" i="16"/>
  <c r="L130" i="16"/>
  <c r="L131" i="16"/>
  <c r="L132" i="16"/>
  <c r="L133" i="16"/>
  <c r="L134" i="16"/>
  <c r="L135" i="16"/>
  <c r="L136" i="16"/>
  <c r="L137" i="16"/>
  <c r="L138" i="16"/>
  <c r="L139" i="16"/>
  <c r="L140" i="16"/>
  <c r="L141" i="16"/>
  <c r="L142" i="16"/>
  <c r="L143" i="16"/>
  <c r="L144" i="16"/>
  <c r="L145" i="16"/>
  <c r="L146" i="16"/>
  <c r="L147" i="16"/>
  <c r="L148" i="16"/>
  <c r="L149" i="16"/>
  <c r="L150" i="16"/>
  <c r="L151" i="16"/>
  <c r="L152" i="16"/>
  <c r="L153" i="16"/>
  <c r="L154" i="16"/>
  <c r="L155" i="16"/>
  <c r="L156" i="16"/>
  <c r="L157" i="16"/>
  <c r="L158" i="16"/>
  <c r="L159" i="16"/>
  <c r="L160" i="16"/>
  <c r="L161" i="16"/>
  <c r="L162" i="16"/>
  <c r="L163" i="16"/>
  <c r="L164" i="16"/>
  <c r="L165" i="16"/>
  <c r="L166" i="16"/>
  <c r="L167" i="16"/>
  <c r="L168" i="16"/>
  <c r="L169" i="16"/>
  <c r="L170" i="16"/>
  <c r="L171" i="16"/>
  <c r="L172" i="16"/>
  <c r="L173" i="16"/>
  <c r="L174" i="16"/>
  <c r="L175" i="16"/>
  <c r="L176" i="16"/>
  <c r="L177" i="16"/>
  <c r="L178" i="16"/>
  <c r="L179" i="16"/>
  <c r="L180" i="16"/>
  <c r="L181" i="16"/>
  <c r="L182" i="16"/>
  <c r="L183" i="16"/>
  <c r="L184" i="16"/>
  <c r="L185" i="16"/>
  <c r="L186" i="16"/>
  <c r="L187" i="16"/>
  <c r="L188" i="16"/>
  <c r="L189" i="16"/>
  <c r="L190" i="16"/>
  <c r="L191" i="16"/>
  <c r="L192" i="16"/>
  <c r="L193" i="16"/>
  <c r="L194" i="16"/>
  <c r="L195" i="16"/>
  <c r="L196" i="16"/>
  <c r="L197" i="16"/>
  <c r="L198" i="16"/>
  <c r="L199" i="16"/>
  <c r="L200" i="16"/>
  <c r="L201" i="16"/>
  <c r="L202" i="16"/>
  <c r="L203" i="16"/>
  <c r="L204" i="16"/>
  <c r="L205" i="16"/>
  <c r="L206" i="16"/>
  <c r="L207" i="16"/>
  <c r="L4" i="16"/>
  <c r="K202" i="16"/>
  <c r="K199" i="16"/>
  <c r="K200" i="16"/>
  <c r="K201" i="16"/>
  <c r="K203" i="16"/>
  <c r="K204" i="16"/>
  <c r="K205" i="16"/>
  <c r="K206" i="16"/>
  <c r="K207" i="16"/>
  <c r="K198" i="16"/>
  <c r="K195" i="16"/>
  <c r="K196" i="16"/>
  <c r="K197" i="16"/>
  <c r="K194" i="16"/>
  <c r="K186" i="16"/>
  <c r="K187" i="16"/>
  <c r="K188" i="16"/>
  <c r="K189" i="16"/>
  <c r="K190" i="16"/>
  <c r="K191" i="16"/>
  <c r="K192" i="16"/>
  <c r="K193" i="16"/>
  <c r="K185" i="16"/>
  <c r="K178" i="16"/>
  <c r="K179" i="16"/>
  <c r="K180" i="16"/>
  <c r="K181" i="16"/>
  <c r="K182" i="16"/>
  <c r="K183" i="16"/>
  <c r="K184" i="16"/>
  <c r="K177" i="16"/>
  <c r="K172" i="16"/>
  <c r="K173" i="16"/>
  <c r="K174" i="16"/>
  <c r="K175" i="16"/>
  <c r="K176" i="16"/>
  <c r="K171" i="16"/>
  <c r="K170" i="16"/>
  <c r="K169" i="16"/>
  <c r="K168" i="16"/>
  <c r="K167" i="16"/>
  <c r="K166" i="16"/>
  <c r="K165" i="16"/>
  <c r="K161" i="16"/>
  <c r="K162" i="16"/>
  <c r="K163" i="16"/>
  <c r="K164" i="16"/>
  <c r="K160" i="16"/>
  <c r="K156" i="16"/>
  <c r="K157" i="16"/>
  <c r="K158" i="16"/>
  <c r="K159" i="16"/>
  <c r="K155" i="16"/>
  <c r="K154" i="16"/>
  <c r="K153" i="16"/>
  <c r="K149" i="16"/>
  <c r="K150" i="16"/>
  <c r="K151" i="16"/>
  <c r="K152" i="16"/>
  <c r="K148" i="16"/>
  <c r="K143" i="16"/>
  <c r="K144" i="16"/>
  <c r="K145" i="16"/>
  <c r="K146" i="16"/>
  <c r="K147" i="16"/>
  <c r="K142" i="16"/>
  <c r="K135" i="16"/>
  <c r="K136" i="16"/>
  <c r="K137" i="16"/>
  <c r="K138" i="16"/>
  <c r="K139" i="16"/>
  <c r="K140" i="16"/>
  <c r="K141" i="16"/>
  <c r="K134" i="16"/>
  <c r="K131" i="16"/>
  <c r="K132" i="16"/>
  <c r="K133" i="16"/>
  <c r="K130" i="16"/>
  <c r="K127" i="16"/>
  <c r="K128" i="16"/>
  <c r="K129" i="16"/>
  <c r="K126" i="16"/>
  <c r="K123" i="16"/>
  <c r="K124" i="16"/>
  <c r="K125" i="16"/>
  <c r="K122" i="16"/>
  <c r="K120" i="16"/>
  <c r="K121" i="16"/>
  <c r="K119" i="16"/>
  <c r="K117" i="16"/>
  <c r="K118" i="16"/>
  <c r="K116" i="16"/>
  <c r="K113" i="16"/>
  <c r="K114" i="16"/>
  <c r="K115" i="16"/>
  <c r="K112" i="16"/>
  <c r="K111" i="16"/>
  <c r="K109" i="16"/>
  <c r="K110" i="16"/>
  <c r="K108" i="16"/>
  <c r="K105" i="16"/>
  <c r="K106" i="16"/>
  <c r="K107" i="16"/>
  <c r="K104" i="16"/>
  <c r="K96" i="16"/>
  <c r="K97" i="16"/>
  <c r="K98" i="16"/>
  <c r="K99" i="16"/>
  <c r="K100" i="16"/>
  <c r="K101" i="16"/>
  <c r="K102" i="16"/>
  <c r="K103" i="16"/>
  <c r="K95" i="16"/>
  <c r="K89" i="16"/>
  <c r="K90" i="16"/>
  <c r="K91" i="16"/>
  <c r="K92" i="16"/>
  <c r="K93" i="16"/>
  <c r="K94" i="16"/>
  <c r="K88" i="16"/>
  <c r="K87" i="16"/>
  <c r="K86" i="16"/>
  <c r="K82" i="16"/>
  <c r="K83" i="16"/>
  <c r="K84" i="16"/>
  <c r="K85" i="16"/>
  <c r="K81" i="16"/>
  <c r="K77" i="16"/>
  <c r="K78" i="16"/>
  <c r="K79" i="16"/>
  <c r="K80" i="16"/>
  <c r="K76" i="16"/>
  <c r="K73" i="16"/>
  <c r="K74" i="16"/>
  <c r="K75" i="16"/>
  <c r="K72" i="16"/>
  <c r="K70" i="16"/>
  <c r="K71" i="16"/>
  <c r="K69" i="16"/>
  <c r="K67" i="16"/>
  <c r="K68" i="16"/>
  <c r="K66" i="16"/>
  <c r="K62" i="16"/>
  <c r="K63" i="16"/>
  <c r="K64" i="16"/>
  <c r="K65" i="16"/>
  <c r="K61" i="16"/>
  <c r="K58" i="16"/>
  <c r="K59" i="16"/>
  <c r="K60" i="16"/>
  <c r="K56" i="16"/>
  <c r="K57" i="16"/>
  <c r="K50" i="16"/>
  <c r="K51" i="16"/>
  <c r="K52" i="16"/>
  <c r="K53" i="16"/>
  <c r="K54" i="16"/>
  <c r="K55" i="16"/>
  <c r="K49" i="16"/>
  <c r="L2" i="16" l="1"/>
</calcChain>
</file>

<file path=xl/sharedStrings.xml><?xml version="1.0" encoding="utf-8"?>
<sst xmlns="http://schemas.openxmlformats.org/spreadsheetml/2006/main" count="984" uniqueCount="522">
  <si>
    <t>その他</t>
    <rPh sb="2" eb="3">
      <t>タ</t>
    </rPh>
    <phoneticPr fontId="1"/>
  </si>
  <si>
    <t>番号</t>
    <rPh sb="0" eb="2">
      <t>バンゴウ</t>
    </rPh>
    <phoneticPr fontId="1"/>
  </si>
  <si>
    <t>印刷製本類</t>
    <rPh sb="0" eb="2">
      <t>インサツ</t>
    </rPh>
    <rPh sb="2" eb="4">
      <t>セイホン</t>
    </rPh>
    <rPh sb="4" eb="5">
      <t>ルイ</t>
    </rPh>
    <phoneticPr fontId="1"/>
  </si>
  <si>
    <t>文房具・事務機器類</t>
    <rPh sb="0" eb="3">
      <t>ブンボウグ</t>
    </rPh>
    <rPh sb="4" eb="6">
      <t>ジム</t>
    </rPh>
    <rPh sb="6" eb="8">
      <t>キキ</t>
    </rPh>
    <rPh sb="8" eb="9">
      <t>ルイ</t>
    </rPh>
    <phoneticPr fontId="1"/>
  </si>
  <si>
    <t>一般印刷物</t>
    <rPh sb="0" eb="2">
      <t>イッパン</t>
    </rPh>
    <rPh sb="2" eb="4">
      <t>インサツ</t>
    </rPh>
    <rPh sb="4" eb="5">
      <t>ブツ</t>
    </rPh>
    <phoneticPr fontId="1"/>
  </si>
  <si>
    <t>フォーム印刷</t>
    <rPh sb="4" eb="6">
      <t>インサツ</t>
    </rPh>
    <phoneticPr fontId="1"/>
  </si>
  <si>
    <t>地図印刷</t>
    <rPh sb="0" eb="2">
      <t>チズ</t>
    </rPh>
    <rPh sb="2" eb="4">
      <t>インサツ</t>
    </rPh>
    <phoneticPr fontId="1"/>
  </si>
  <si>
    <t>製本</t>
    <rPh sb="0" eb="2">
      <t>セイホン</t>
    </rPh>
    <phoneticPr fontId="1"/>
  </si>
  <si>
    <t>コピー・青写真</t>
    <rPh sb="4" eb="5">
      <t>アオ</t>
    </rPh>
    <rPh sb="5" eb="7">
      <t>シャシン</t>
    </rPh>
    <phoneticPr fontId="1"/>
  </si>
  <si>
    <t>金庫</t>
    <rPh sb="0" eb="2">
      <t>キンコ</t>
    </rPh>
    <phoneticPr fontId="1"/>
  </si>
  <si>
    <t>＜分類品目表＞</t>
    <rPh sb="1" eb="3">
      <t>ブンルイ</t>
    </rPh>
    <rPh sb="3" eb="4">
      <t>ヒン</t>
    </rPh>
    <rPh sb="5" eb="6">
      <t>ヒョウ</t>
    </rPh>
    <phoneticPr fontId="1"/>
  </si>
  <si>
    <t>業種名</t>
    <rPh sb="0" eb="2">
      <t>ギョウシュ</t>
    </rPh>
    <rPh sb="2" eb="3">
      <t>メイ</t>
    </rPh>
    <phoneticPr fontId="1"/>
  </si>
  <si>
    <t>種目名</t>
    <rPh sb="0" eb="2">
      <t>シュモク</t>
    </rPh>
    <rPh sb="2" eb="3">
      <t>メイ</t>
    </rPh>
    <phoneticPr fontId="1"/>
  </si>
  <si>
    <t>オフィス家具（事務机、椅子、ロッカー等）</t>
    <rPh sb="4" eb="6">
      <t>カグ</t>
    </rPh>
    <rPh sb="7" eb="9">
      <t>ジム</t>
    </rPh>
    <rPh sb="9" eb="10">
      <t>ツクエ</t>
    </rPh>
    <rPh sb="11" eb="13">
      <t>イス</t>
    </rPh>
    <rPh sb="18" eb="19">
      <t>トウ</t>
    </rPh>
    <phoneticPr fontId="1"/>
  </si>
  <si>
    <t>事務機器（印刷機、複写機、ファクシミリ等）</t>
    <rPh sb="0" eb="2">
      <t>ジム</t>
    </rPh>
    <rPh sb="2" eb="4">
      <t>キキ</t>
    </rPh>
    <rPh sb="5" eb="8">
      <t>インサツキ</t>
    </rPh>
    <rPh sb="9" eb="12">
      <t>フクシャキ</t>
    </rPh>
    <rPh sb="19" eb="20">
      <t>トウ</t>
    </rPh>
    <phoneticPr fontId="1"/>
  </si>
  <si>
    <t>コンピュータ類</t>
    <rPh sb="6" eb="7">
      <t>ルイ</t>
    </rPh>
    <phoneticPr fontId="1"/>
  </si>
  <si>
    <t>コンピュータ・周辺機器（本体、入出力・記憶装置）</t>
    <rPh sb="7" eb="9">
      <t>シュウヘン</t>
    </rPh>
    <rPh sb="9" eb="11">
      <t>キキ</t>
    </rPh>
    <rPh sb="12" eb="14">
      <t>ホンタイ</t>
    </rPh>
    <rPh sb="15" eb="18">
      <t>ニュウシュツリョク</t>
    </rPh>
    <rPh sb="19" eb="21">
      <t>キオク</t>
    </rPh>
    <rPh sb="21" eb="23">
      <t>ソウチ</t>
    </rPh>
    <phoneticPr fontId="1"/>
  </si>
  <si>
    <t>ネットワーク機器</t>
    <rPh sb="6" eb="8">
      <t>キキ</t>
    </rPh>
    <phoneticPr fontId="1"/>
  </si>
  <si>
    <t>コンピュータソフトウェア</t>
    <phoneticPr fontId="1"/>
  </si>
  <si>
    <t>建築物管理</t>
    <rPh sb="0" eb="3">
      <t>ケンチクブツ</t>
    </rPh>
    <rPh sb="3" eb="5">
      <t>カンリ</t>
    </rPh>
    <phoneticPr fontId="1"/>
  </si>
  <si>
    <t>公・民</t>
    <rPh sb="0" eb="1">
      <t>コウ</t>
    </rPh>
    <rPh sb="2" eb="3">
      <t>ミン</t>
    </rPh>
    <phoneticPr fontId="1"/>
  </si>
  <si>
    <t>契約締結日</t>
    <rPh sb="0" eb="2">
      <t>ケイヤク</t>
    </rPh>
    <rPh sb="2" eb="4">
      <t>テイケツ</t>
    </rPh>
    <rPh sb="4" eb="5">
      <t>ビ</t>
    </rPh>
    <phoneticPr fontId="1"/>
  </si>
  <si>
    <t>金額</t>
    <rPh sb="0" eb="2">
      <t>キンガク</t>
    </rPh>
    <phoneticPr fontId="1"/>
  </si>
  <si>
    <t>内容</t>
    <rPh sb="0" eb="2">
      <t>ナイヨウ</t>
    </rPh>
    <phoneticPr fontId="1"/>
  </si>
  <si>
    <t>主な実績</t>
    <rPh sb="0" eb="1">
      <t>オモ</t>
    </rPh>
    <rPh sb="2" eb="4">
      <t>ジッセキ</t>
    </rPh>
    <phoneticPr fontId="1"/>
  </si>
  <si>
    <t>小分類</t>
    <rPh sb="0" eb="3">
      <t>ショウブンルイ</t>
    </rPh>
    <phoneticPr fontId="1"/>
  </si>
  <si>
    <t>大分類</t>
    <rPh sb="0" eb="3">
      <t>ダイブンルイ</t>
    </rPh>
    <phoneticPr fontId="1"/>
  </si>
  <si>
    <t>印章類</t>
    <phoneticPr fontId="1"/>
  </si>
  <si>
    <t>ゴム印・印章</t>
    <phoneticPr fontId="1"/>
  </si>
  <si>
    <t>用紙類</t>
    <phoneticPr fontId="1"/>
  </si>
  <si>
    <t>コピー・印刷・フォーム用紙（PPC用紙・上質紙・中質紙等）</t>
    <phoneticPr fontId="1"/>
  </si>
  <si>
    <t>医療・福祉機器類</t>
    <phoneticPr fontId="1"/>
  </si>
  <si>
    <t>車椅子・ベット</t>
    <phoneticPr fontId="1"/>
  </si>
  <si>
    <t>診療診断・治療器具類</t>
    <phoneticPr fontId="1"/>
  </si>
  <si>
    <t>衛生検査器具類</t>
    <phoneticPr fontId="1"/>
  </si>
  <si>
    <t>医薬品・衛生材料類</t>
    <phoneticPr fontId="1"/>
  </si>
  <si>
    <t>試験紙・試薬品</t>
    <phoneticPr fontId="1"/>
  </si>
  <si>
    <t>医療用薬品</t>
    <phoneticPr fontId="1"/>
  </si>
  <si>
    <t>家庭薬</t>
    <phoneticPr fontId="1"/>
  </si>
  <si>
    <t>介護用品</t>
    <phoneticPr fontId="1"/>
  </si>
  <si>
    <t>写真用品類</t>
    <phoneticPr fontId="1"/>
  </si>
  <si>
    <t>写真</t>
    <phoneticPr fontId="1"/>
  </si>
  <si>
    <t>カメラ</t>
    <phoneticPr fontId="1"/>
  </si>
  <si>
    <t>フィルム・写真材料</t>
    <phoneticPr fontId="1"/>
  </si>
  <si>
    <t>理化学・光学機器類</t>
    <phoneticPr fontId="1"/>
  </si>
  <si>
    <t>試験検査器具</t>
    <phoneticPr fontId="1"/>
  </si>
  <si>
    <t>光学器具</t>
    <phoneticPr fontId="1"/>
  </si>
  <si>
    <t>測定器具</t>
    <phoneticPr fontId="1"/>
  </si>
  <si>
    <t>測量器具</t>
    <phoneticPr fontId="1"/>
  </si>
  <si>
    <t>電気・通信機器類</t>
    <phoneticPr fontId="1"/>
  </si>
  <si>
    <t>無線機・無線装置</t>
    <phoneticPr fontId="1"/>
  </si>
  <si>
    <t>視聴覚機器</t>
    <phoneticPr fontId="1"/>
  </si>
  <si>
    <t>家電製品</t>
    <phoneticPr fontId="1"/>
  </si>
  <si>
    <t>電話機</t>
    <phoneticPr fontId="1"/>
  </si>
  <si>
    <t>電話交換機</t>
    <phoneticPr fontId="1"/>
  </si>
  <si>
    <t>照明装置</t>
    <phoneticPr fontId="1"/>
  </si>
  <si>
    <t>音響・映像・放送機器</t>
    <phoneticPr fontId="1"/>
  </si>
  <si>
    <t>車輌・船舶類
（二輪車を含む）</t>
    <phoneticPr fontId="1"/>
  </si>
  <si>
    <t>小型・普通自動車</t>
    <phoneticPr fontId="1"/>
  </si>
  <si>
    <t>軽自動車</t>
    <phoneticPr fontId="1"/>
  </si>
  <si>
    <t>トラック、バス</t>
    <phoneticPr fontId="1"/>
  </si>
  <si>
    <t>自動二輪車・原付自転車・自転車</t>
    <phoneticPr fontId="1"/>
  </si>
  <si>
    <t>船舶・ヨット</t>
    <phoneticPr fontId="1"/>
  </si>
  <si>
    <t>消防車</t>
    <phoneticPr fontId="1"/>
  </si>
  <si>
    <t>建設機器類</t>
    <phoneticPr fontId="1"/>
  </si>
  <si>
    <t>除雪車</t>
    <phoneticPr fontId="1"/>
  </si>
  <si>
    <t>ポンプ・モーター</t>
    <phoneticPr fontId="1"/>
  </si>
  <si>
    <t>発電機</t>
    <phoneticPr fontId="1"/>
  </si>
  <si>
    <t>建設機械（ブルドーザ、パワーショベル、削岩機、グレーダ、クレーン、コンベアー）</t>
    <phoneticPr fontId="1"/>
  </si>
  <si>
    <t>農畜林産機器類</t>
    <phoneticPr fontId="1"/>
  </si>
  <si>
    <t>農産・園芸用機器</t>
    <phoneticPr fontId="1"/>
  </si>
  <si>
    <t>畜産機器</t>
    <phoneticPr fontId="1"/>
  </si>
  <si>
    <t>林産・木工機器</t>
    <phoneticPr fontId="1"/>
  </si>
  <si>
    <t>食品加工機器</t>
    <phoneticPr fontId="1"/>
  </si>
  <si>
    <t>工作機器類</t>
    <phoneticPr fontId="1"/>
  </si>
  <si>
    <t>繊維機器（ミシン）</t>
    <phoneticPr fontId="1"/>
  </si>
  <si>
    <t>工作機器（旋盤、プレス機械、研削盤、木工機械、溶接機械）</t>
    <phoneticPr fontId="1"/>
  </si>
  <si>
    <t>自動販売機・発券機類</t>
    <phoneticPr fontId="1"/>
  </si>
  <si>
    <t>自動販売機・券売機</t>
    <phoneticPr fontId="1"/>
  </si>
  <si>
    <t>駐車場機器</t>
    <phoneticPr fontId="1"/>
  </si>
  <si>
    <t>燃料・油脂類</t>
    <phoneticPr fontId="1"/>
  </si>
  <si>
    <t>ガソリン・軽油</t>
    <phoneticPr fontId="1"/>
  </si>
  <si>
    <t>重油・灯油・ＬＰガス</t>
    <phoneticPr fontId="1"/>
  </si>
  <si>
    <t>潤滑油</t>
    <phoneticPr fontId="1"/>
  </si>
  <si>
    <t>衣料・寝具類</t>
    <phoneticPr fontId="1"/>
  </si>
  <si>
    <t>制服・被服・白衣</t>
    <phoneticPr fontId="1"/>
  </si>
  <si>
    <t>雨具・作業服・防寒具</t>
    <phoneticPr fontId="1"/>
  </si>
  <si>
    <t>帽子・縫製品・染物</t>
    <phoneticPr fontId="1"/>
  </si>
  <si>
    <t>寝具（布団、毛布、ベットマット、シーツ）</t>
    <phoneticPr fontId="1"/>
  </si>
  <si>
    <t>日用雑貨類</t>
    <phoneticPr fontId="1"/>
  </si>
  <si>
    <t>金物</t>
    <phoneticPr fontId="1"/>
  </si>
  <si>
    <t>台所用品</t>
    <phoneticPr fontId="1"/>
  </si>
  <si>
    <t>清掃用品</t>
    <phoneticPr fontId="1"/>
  </si>
  <si>
    <t>食器・陶器・ガラス器・花器・雑貨類</t>
    <phoneticPr fontId="1"/>
  </si>
  <si>
    <t>食料品類</t>
    <phoneticPr fontId="1"/>
  </si>
  <si>
    <t>米穀</t>
    <phoneticPr fontId="1"/>
  </si>
  <si>
    <t>農林水産資材類</t>
    <phoneticPr fontId="1"/>
  </si>
  <si>
    <t>肥飼料・農薬・農産・園芸資材</t>
    <phoneticPr fontId="1"/>
  </si>
  <si>
    <t>種苗・苗木</t>
    <phoneticPr fontId="1"/>
  </si>
  <si>
    <t>畜産資材</t>
    <phoneticPr fontId="1"/>
  </si>
  <si>
    <t>林産資材</t>
    <phoneticPr fontId="1"/>
  </si>
  <si>
    <t>漁業資材</t>
    <phoneticPr fontId="1"/>
  </si>
  <si>
    <t>工業薬品（硫酸、塩素、脱臭剤等）</t>
    <phoneticPr fontId="1"/>
  </si>
  <si>
    <t>建材・資材類</t>
    <phoneticPr fontId="1"/>
  </si>
  <si>
    <t>土木資材</t>
    <phoneticPr fontId="1"/>
  </si>
  <si>
    <t>建築資材</t>
    <phoneticPr fontId="1"/>
  </si>
  <si>
    <t>管工事資材</t>
    <phoneticPr fontId="1"/>
  </si>
  <si>
    <t>電気工事資材</t>
    <phoneticPr fontId="1"/>
  </si>
  <si>
    <t>建具・表具</t>
    <phoneticPr fontId="1"/>
  </si>
  <si>
    <t>ガラス</t>
    <phoneticPr fontId="1"/>
  </si>
  <si>
    <t>塗料・溶剤類</t>
    <phoneticPr fontId="1"/>
  </si>
  <si>
    <t>ダンボール・包装材料</t>
    <phoneticPr fontId="1"/>
  </si>
  <si>
    <t>楽器・音楽用品類</t>
    <phoneticPr fontId="1"/>
  </si>
  <si>
    <t>楽器</t>
    <phoneticPr fontId="1"/>
  </si>
  <si>
    <t>楽譜</t>
    <phoneticPr fontId="1"/>
  </si>
  <si>
    <t>音楽ＣＤ・DVD</t>
    <phoneticPr fontId="1"/>
  </si>
  <si>
    <t>美術・工芸品類</t>
    <phoneticPr fontId="1"/>
  </si>
  <si>
    <t>美術品</t>
    <phoneticPr fontId="1"/>
  </si>
  <si>
    <t>工芸品</t>
    <phoneticPr fontId="1"/>
  </si>
  <si>
    <t>美術工芸材料</t>
    <phoneticPr fontId="1"/>
  </si>
  <si>
    <t>運動用品類</t>
    <phoneticPr fontId="1"/>
  </si>
  <si>
    <t>運動器具・用具</t>
    <phoneticPr fontId="1"/>
  </si>
  <si>
    <t>武道具</t>
    <phoneticPr fontId="1"/>
  </si>
  <si>
    <t>レジャー用品（テント等）</t>
    <phoneticPr fontId="1"/>
  </si>
  <si>
    <t>書籍</t>
    <phoneticPr fontId="1"/>
  </si>
  <si>
    <t>出版物</t>
    <phoneticPr fontId="1"/>
  </si>
  <si>
    <t>時計・貴金属類</t>
    <phoneticPr fontId="1"/>
  </si>
  <si>
    <t>時計・眼鏡・宝石・貴金属</t>
    <phoneticPr fontId="1"/>
  </si>
  <si>
    <t>記・徽章類</t>
    <phoneticPr fontId="1"/>
  </si>
  <si>
    <t>車輌・船舶部品類</t>
    <phoneticPr fontId="1"/>
  </si>
  <si>
    <t>車両部品</t>
    <phoneticPr fontId="1"/>
  </si>
  <si>
    <t>船舶部品</t>
    <phoneticPr fontId="1"/>
  </si>
  <si>
    <t>整備機器</t>
    <phoneticPr fontId="1"/>
  </si>
  <si>
    <t>消防資材器具類</t>
    <phoneticPr fontId="1"/>
  </si>
  <si>
    <t>防災用品（消火器・消防用ホース・オイルフェンス）</t>
    <phoneticPr fontId="1"/>
  </si>
  <si>
    <t>防護用品（ヘルメット・防具マスク）</t>
    <phoneticPr fontId="1"/>
  </si>
  <si>
    <t>救助用品（避難器具）</t>
    <phoneticPr fontId="1"/>
  </si>
  <si>
    <t>靴・かばん類</t>
    <phoneticPr fontId="1"/>
  </si>
  <si>
    <t>履物（革靴、作業靴）</t>
    <phoneticPr fontId="1"/>
  </si>
  <si>
    <t>バック・かばん</t>
    <phoneticPr fontId="1"/>
  </si>
  <si>
    <t>（合成）皮革製品</t>
    <phoneticPr fontId="1"/>
  </si>
  <si>
    <t>教育用機器・教材類</t>
    <phoneticPr fontId="1"/>
  </si>
  <si>
    <t>教材</t>
    <phoneticPr fontId="1"/>
  </si>
  <si>
    <t>教育機器</t>
    <phoneticPr fontId="1"/>
  </si>
  <si>
    <t>保育用機材</t>
    <phoneticPr fontId="1"/>
  </si>
  <si>
    <t>遊具</t>
    <phoneticPr fontId="1"/>
  </si>
  <si>
    <t>模型</t>
    <phoneticPr fontId="1"/>
  </si>
  <si>
    <t>標本</t>
    <phoneticPr fontId="1"/>
  </si>
  <si>
    <t>見本</t>
    <phoneticPr fontId="1"/>
  </si>
  <si>
    <t>業務用厨房機器類</t>
    <phoneticPr fontId="1"/>
  </si>
  <si>
    <t>食器洗浄器</t>
    <phoneticPr fontId="1"/>
  </si>
  <si>
    <t>調理器・調理台</t>
    <phoneticPr fontId="1"/>
  </si>
  <si>
    <t>流し台</t>
    <phoneticPr fontId="1"/>
  </si>
  <si>
    <t>ガス器具</t>
    <phoneticPr fontId="1"/>
  </si>
  <si>
    <t>業務用冷蔵庫・冷凍庫</t>
    <phoneticPr fontId="1"/>
  </si>
  <si>
    <t>冷暖房衛生器具類</t>
    <phoneticPr fontId="1"/>
  </si>
  <si>
    <t>リサイクル・水処理装置</t>
    <phoneticPr fontId="1"/>
  </si>
  <si>
    <t>焼却炉</t>
    <phoneticPr fontId="1"/>
  </si>
  <si>
    <t>ボイラー・冷暖房機器</t>
    <phoneticPr fontId="1"/>
  </si>
  <si>
    <t>浴槽・トイレ</t>
    <phoneticPr fontId="1"/>
  </si>
  <si>
    <t>警察用機具類</t>
    <phoneticPr fontId="1"/>
  </si>
  <si>
    <t>交通安全用品</t>
    <phoneticPr fontId="1"/>
  </si>
  <si>
    <t>家具・木工具・室内装飾品類</t>
    <phoneticPr fontId="1"/>
  </si>
  <si>
    <t>家具</t>
    <phoneticPr fontId="1"/>
  </si>
  <si>
    <t>絨毯</t>
    <phoneticPr fontId="1"/>
  </si>
  <si>
    <t>畳</t>
    <phoneticPr fontId="1"/>
  </si>
  <si>
    <t>カーテン・ブラインド</t>
    <phoneticPr fontId="1"/>
  </si>
  <si>
    <t>看板・標識類</t>
    <phoneticPr fontId="1"/>
  </si>
  <si>
    <t>旗・緞帳・幟</t>
    <phoneticPr fontId="1"/>
  </si>
  <si>
    <t>腕章・ステッカー</t>
    <phoneticPr fontId="1"/>
  </si>
  <si>
    <t>道路標識類</t>
    <phoneticPr fontId="1"/>
  </si>
  <si>
    <t>掲示板・表示板</t>
    <phoneticPr fontId="1"/>
  </si>
  <si>
    <t>車両修繕</t>
    <phoneticPr fontId="1"/>
  </si>
  <si>
    <t>船舶修繕</t>
    <phoneticPr fontId="1"/>
  </si>
  <si>
    <t>自動車修繕</t>
    <phoneticPr fontId="1"/>
  </si>
  <si>
    <t>その他の修繕</t>
    <phoneticPr fontId="1"/>
  </si>
  <si>
    <t>ＯＡ機器リース</t>
    <phoneticPr fontId="1"/>
  </si>
  <si>
    <t>自動車リース</t>
    <phoneticPr fontId="1"/>
  </si>
  <si>
    <t>その他</t>
  </si>
  <si>
    <t>その他</t>
    <phoneticPr fontId="1"/>
  </si>
  <si>
    <t>石材</t>
    <rPh sb="0" eb="2">
      <t>セキザイ</t>
    </rPh>
    <phoneticPr fontId="1"/>
  </si>
  <si>
    <t>セメント</t>
    <phoneticPr fontId="1"/>
  </si>
  <si>
    <t>鋼材</t>
    <rPh sb="0" eb="2">
      <t>コウザイ</t>
    </rPh>
    <phoneticPr fontId="1"/>
  </si>
  <si>
    <t>木材</t>
    <rPh sb="0" eb="2">
      <t>モクザイ</t>
    </rPh>
    <phoneticPr fontId="1"/>
  </si>
  <si>
    <t>油脂</t>
    <rPh sb="0" eb="2">
      <t>ユシ</t>
    </rPh>
    <phoneticPr fontId="1"/>
  </si>
  <si>
    <t>その他（製造）</t>
    <rPh sb="2" eb="3">
      <t>タ</t>
    </rPh>
    <rPh sb="4" eb="6">
      <t>セイゾウ</t>
    </rPh>
    <phoneticPr fontId="1"/>
  </si>
  <si>
    <t>工事に係る資材の製造</t>
    <rPh sb="0" eb="2">
      <t>コウジ</t>
    </rPh>
    <rPh sb="3" eb="4">
      <t>カカ</t>
    </rPh>
    <rPh sb="5" eb="7">
      <t>シザイ</t>
    </rPh>
    <rPh sb="8" eb="10">
      <t>セイゾウ</t>
    </rPh>
    <phoneticPr fontId="1"/>
  </si>
  <si>
    <t>建築物清掃業</t>
  </si>
  <si>
    <t>建築物空気環境測定業</t>
  </si>
  <si>
    <t>建築物飲料水水質検査業　　</t>
  </si>
  <si>
    <t>建築物飲料水貯水槽清掃業　</t>
  </si>
  <si>
    <t>建築物ねずみ、こん虫防除業　</t>
  </si>
  <si>
    <t>白あり防除業</t>
    <rPh sb="5" eb="6">
      <t>ギョウ</t>
    </rPh>
    <phoneticPr fontId="1"/>
  </si>
  <si>
    <t>浄化槽清掃業</t>
  </si>
  <si>
    <t>建築物環境衛生管理業</t>
  </si>
  <si>
    <t>浄化槽保守点検業</t>
  </si>
  <si>
    <t>消防設備保守点検業</t>
  </si>
  <si>
    <t>電気工作物保守点検業</t>
  </si>
  <si>
    <t>昇降機保守点検業</t>
  </si>
  <si>
    <t>自動ドア保守点検業</t>
  </si>
  <si>
    <t>地下タンク及び地下埋設配管定期点検業</t>
  </si>
  <si>
    <t>機器保守点検業</t>
  </si>
  <si>
    <t>上水道施設維持管理業</t>
  </si>
  <si>
    <t>下水道施設維持管理業</t>
    <rPh sb="0" eb="3">
      <t>ゲスイドウ</t>
    </rPh>
    <rPh sb="3" eb="5">
      <t>シセツ</t>
    </rPh>
    <rPh sb="5" eb="7">
      <t>イジ</t>
    </rPh>
    <rPh sb="7" eb="9">
      <t>カンリ</t>
    </rPh>
    <rPh sb="9" eb="10">
      <t>ギョウ</t>
    </rPh>
    <phoneticPr fontId="1"/>
  </si>
  <si>
    <t>一般廃棄物収集運搬業</t>
  </si>
  <si>
    <t>一般廃棄物処分業</t>
  </si>
  <si>
    <t>産業廃棄物収集運搬業　　　　</t>
  </si>
  <si>
    <t>産業廃棄物処分業</t>
  </si>
  <si>
    <t>警備業</t>
  </si>
  <si>
    <t>松くい虫防除業</t>
  </si>
  <si>
    <t>情報処理業</t>
  </si>
  <si>
    <t>広告企画制作業</t>
  </si>
  <si>
    <t>議事録作成業</t>
  </si>
  <si>
    <t>計量証明業</t>
    <rPh sb="0" eb="2">
      <t>ケイリョウ</t>
    </rPh>
    <rPh sb="2" eb="4">
      <t>ショウメイ</t>
    </rPh>
    <rPh sb="4" eb="5">
      <t>ギョウ</t>
    </rPh>
    <phoneticPr fontId="1"/>
  </si>
  <si>
    <t>調査・分析業</t>
    <rPh sb="0" eb="2">
      <t>チョウサ</t>
    </rPh>
    <rPh sb="3" eb="5">
      <t>ブンセキ</t>
    </rPh>
    <rPh sb="5" eb="6">
      <t>ギョウ</t>
    </rPh>
    <phoneticPr fontId="1"/>
  </si>
  <si>
    <t>給食調理業</t>
    <rPh sb="0" eb="2">
      <t>キュウショク</t>
    </rPh>
    <rPh sb="2" eb="4">
      <t>チョウリ</t>
    </rPh>
    <rPh sb="4" eb="5">
      <t>ギョウ</t>
    </rPh>
    <phoneticPr fontId="1"/>
  </si>
  <si>
    <t>人材派遣業</t>
    <rPh sb="0" eb="2">
      <t>ジンザイ</t>
    </rPh>
    <rPh sb="2" eb="4">
      <t>ハケン</t>
    </rPh>
    <rPh sb="4" eb="5">
      <t>ギョウ</t>
    </rPh>
    <phoneticPr fontId="1"/>
  </si>
  <si>
    <t>設備保守点検</t>
    <rPh sb="0" eb="2">
      <t>セツビ</t>
    </rPh>
    <rPh sb="2" eb="4">
      <t>ホシュ</t>
    </rPh>
    <rPh sb="4" eb="6">
      <t>テンケン</t>
    </rPh>
    <phoneticPr fontId="1"/>
  </si>
  <si>
    <t>廃棄物処理</t>
    <rPh sb="0" eb="3">
      <t>ハイキブツ</t>
    </rPh>
    <rPh sb="3" eb="5">
      <t>ショリ</t>
    </rPh>
    <phoneticPr fontId="1"/>
  </si>
  <si>
    <t>その他</t>
    <rPh sb="2" eb="3">
      <t>タ</t>
    </rPh>
    <phoneticPr fontId="1"/>
  </si>
  <si>
    <t>建築物における清掃を行う業務</t>
  </si>
  <si>
    <t>建築物における清掃、空気環境の測定、飲料水の水質検査であって、建築物における衛生的環境の管理に必要な厚生労働省令で定める程度のものを併せて行う業務　</t>
  </si>
  <si>
    <t>建築物における空気環境の測定を行う業務</t>
  </si>
  <si>
    <t>建築物における飲料水の水質検査を行う業務</t>
  </si>
  <si>
    <t>建築物の飲料水の貯水槽の清掃を行う業務</t>
  </si>
  <si>
    <t>建築物におけるねずみ、その他厚生労働省令で定める動物の防除を行う業務</t>
    <rPh sb="16" eb="18">
      <t>ロウドウ</t>
    </rPh>
    <phoneticPr fontId="1"/>
  </si>
  <si>
    <t>白ありの防除を行う業務</t>
  </si>
  <si>
    <t>浄化槽の清掃を行う業務</t>
  </si>
  <si>
    <t>浄化槽の保守点検を行う業務</t>
  </si>
  <si>
    <t>消防用設備の保守点検を行う業務</t>
  </si>
  <si>
    <t>電気工作物の保安、管理及び点検を行う業務</t>
  </si>
  <si>
    <t>昇降機の保安、管理及び点検を行う業務</t>
  </si>
  <si>
    <t>自動ドアの保安、管理及び点検を行う業務</t>
  </si>
  <si>
    <t>地下タンク及び埋設配管の定期点検を行う業務</t>
  </si>
  <si>
    <t>機器及び計器類の保守、管理及び点検を行う業務</t>
  </si>
  <si>
    <t>上水道施設の保守管理及び点検を行う業務（検針メーターの取替等）</t>
  </si>
  <si>
    <t>下水道施設の保守管理及び点検を行う業務</t>
    <rPh sb="0" eb="3">
      <t>ゲスイドウ</t>
    </rPh>
    <rPh sb="3" eb="5">
      <t>シセツ</t>
    </rPh>
    <rPh sb="6" eb="8">
      <t>ホシュ</t>
    </rPh>
    <rPh sb="8" eb="10">
      <t>カンリ</t>
    </rPh>
    <rPh sb="10" eb="11">
      <t>オヨ</t>
    </rPh>
    <rPh sb="12" eb="14">
      <t>テンケン</t>
    </rPh>
    <rPh sb="15" eb="16">
      <t>オコナ</t>
    </rPh>
    <rPh sb="17" eb="19">
      <t>ギョウム</t>
    </rPh>
    <phoneticPr fontId="1"/>
  </si>
  <si>
    <t>一般廃棄物の収集及び運搬を行う業務</t>
  </si>
  <si>
    <t>一般廃棄物の処分を行う業務</t>
  </si>
  <si>
    <t>産業廃棄物の収集及び運搬を行う業務</t>
  </si>
  <si>
    <t>産業廃棄物の中間処理又は最終処分を行う業務</t>
  </si>
  <si>
    <t>建築物及びその他の警備を行う業務</t>
  </si>
  <si>
    <t>山林における松くい虫の被害を受けた立林の駆除を行う業務</t>
  </si>
  <si>
    <t>ソフトウエア開発、行財政システム、データ集計等を行う業務</t>
    <rPh sb="24" eb="25">
      <t>オコナ</t>
    </rPh>
    <rPh sb="26" eb="28">
      <t>ギョウム</t>
    </rPh>
    <phoneticPr fontId="1"/>
  </si>
  <si>
    <t>広告代理、ビデオ製作、イベント企画等を行う業務</t>
  </si>
  <si>
    <t>速記、テープ反訳、翻訳等を行う業務</t>
  </si>
  <si>
    <t>騒音、振動、水質、環境等の計量証明を行う業務</t>
    <rPh sb="18" eb="19">
      <t>オコナ</t>
    </rPh>
    <phoneticPr fontId="1"/>
  </si>
  <si>
    <t>上下水道管内テレビカメラ調査、漏水調査、環境調査等を行う業務</t>
    <rPh sb="0" eb="2">
      <t>ジョウゲ</t>
    </rPh>
    <rPh sb="2" eb="4">
      <t>スイドウ</t>
    </rPh>
    <rPh sb="4" eb="5">
      <t>カン</t>
    </rPh>
    <rPh sb="5" eb="6">
      <t>ナイ</t>
    </rPh>
    <rPh sb="12" eb="14">
      <t>チョウサ</t>
    </rPh>
    <rPh sb="15" eb="17">
      <t>ロウスイ</t>
    </rPh>
    <rPh sb="17" eb="19">
      <t>チョウサ</t>
    </rPh>
    <rPh sb="20" eb="22">
      <t>カンキョウ</t>
    </rPh>
    <rPh sb="22" eb="24">
      <t>チョウサ</t>
    </rPh>
    <rPh sb="24" eb="25">
      <t>トウ</t>
    </rPh>
    <rPh sb="26" eb="27">
      <t>オコナ</t>
    </rPh>
    <rPh sb="28" eb="30">
      <t>ギョウム</t>
    </rPh>
    <phoneticPr fontId="1"/>
  </si>
  <si>
    <t>給食調理等を行う業務</t>
    <rPh sb="0" eb="2">
      <t>キュウショク</t>
    </rPh>
    <rPh sb="2" eb="4">
      <t>チョウリ</t>
    </rPh>
    <rPh sb="4" eb="5">
      <t>トウ</t>
    </rPh>
    <rPh sb="6" eb="7">
      <t>オコナ</t>
    </rPh>
    <rPh sb="8" eb="10">
      <t>ギョウム</t>
    </rPh>
    <phoneticPr fontId="1"/>
  </si>
  <si>
    <t>人材派遣を行う業務</t>
    <rPh sb="0" eb="2">
      <t>ジンザイ</t>
    </rPh>
    <rPh sb="2" eb="4">
      <t>ハケン</t>
    </rPh>
    <rPh sb="5" eb="6">
      <t>オコナ</t>
    </rPh>
    <rPh sb="7" eb="9">
      <t>ギョウム</t>
    </rPh>
    <phoneticPr fontId="1"/>
  </si>
  <si>
    <t>大№</t>
    <rPh sb="0" eb="1">
      <t>ダイ</t>
    </rPh>
    <phoneticPr fontId="1"/>
  </si>
  <si>
    <t>小№</t>
    <rPh sb="0" eb="1">
      <t>ショウ</t>
    </rPh>
    <phoneticPr fontId="1"/>
  </si>
  <si>
    <t>登録希望業種等申請書</t>
    <rPh sb="0" eb="2">
      <t>トウロク</t>
    </rPh>
    <rPh sb="2" eb="4">
      <t>キボウ</t>
    </rPh>
    <rPh sb="4" eb="6">
      <t>ギョウシュ</t>
    </rPh>
    <rPh sb="6" eb="7">
      <t>トウ</t>
    </rPh>
    <rPh sb="7" eb="10">
      <t>シンセイショ</t>
    </rPh>
    <phoneticPr fontId="1"/>
  </si>
  <si>
    <t>区分名</t>
    <rPh sb="0" eb="2">
      <t>クブン</t>
    </rPh>
    <rPh sb="2" eb="3">
      <t>メイ</t>
    </rPh>
    <phoneticPr fontId="1"/>
  </si>
  <si>
    <t>文房具・事務機器類</t>
    <phoneticPr fontId="1"/>
  </si>
  <si>
    <t>オフィス家具（事務机、椅子、ロッカー等）</t>
    <phoneticPr fontId="1"/>
  </si>
  <si>
    <t>事務机</t>
    <rPh sb="0" eb="2">
      <t>ジム</t>
    </rPh>
    <rPh sb="2" eb="3">
      <t>ツクエ</t>
    </rPh>
    <phoneticPr fontId="1"/>
  </si>
  <si>
    <t>公</t>
    <rPh sb="0" eb="1">
      <t>コウ</t>
    </rPh>
    <phoneticPr fontId="1"/>
  </si>
  <si>
    <t>ロッカー</t>
    <phoneticPr fontId="1"/>
  </si>
  <si>
    <t>用紙類</t>
    <phoneticPr fontId="1"/>
  </si>
  <si>
    <t>コピー・印刷・フォーム用紙（PPC用紙・上質紙・中質紙等）</t>
    <phoneticPr fontId="1"/>
  </si>
  <si>
    <t>コピー用紙</t>
    <rPh sb="3" eb="5">
      <t>ヨウシ</t>
    </rPh>
    <phoneticPr fontId="1"/>
  </si>
  <si>
    <t>R6.5.21　外</t>
    <rPh sb="8" eb="9">
      <t>ソト</t>
    </rPh>
    <phoneticPr fontId="1"/>
  </si>
  <si>
    <t>様式第9号</t>
    <rPh sb="0" eb="2">
      <t>ヨウシキ</t>
    </rPh>
    <rPh sb="2" eb="3">
      <t>ダイ</t>
    </rPh>
    <rPh sb="4" eb="5">
      <t>ゴウ</t>
    </rPh>
    <phoneticPr fontId="1"/>
  </si>
  <si>
    <t>その他</t>
    <rPh sb="2" eb="3">
      <t>タ</t>
    </rPh>
    <phoneticPr fontId="1"/>
  </si>
  <si>
    <t>（データプリントサービス）</t>
    <phoneticPr fontId="1"/>
  </si>
  <si>
    <t>（　　　　　　　　　）</t>
    <phoneticPr fontId="1"/>
  </si>
  <si>
    <t>○○データプリント</t>
    <phoneticPr fontId="1"/>
  </si>
  <si>
    <r>
      <t>商号又は名称（　</t>
    </r>
    <r>
      <rPr>
        <sz val="11"/>
        <color rgb="FFFF0000"/>
        <rFont val="ＭＳ 明朝"/>
        <family val="1"/>
        <charset val="128"/>
      </rPr>
      <t>もとみや事務機器　株式会社</t>
    </r>
    <r>
      <rPr>
        <sz val="11"/>
        <rFont val="ＭＳ 明朝"/>
        <family val="1"/>
        <charset val="128"/>
      </rPr>
      <t>　　）</t>
    </r>
    <phoneticPr fontId="3"/>
  </si>
  <si>
    <t>　</t>
    <phoneticPr fontId="1"/>
  </si>
  <si>
    <t>項目１</t>
    <rPh sb="0" eb="2">
      <t>コウモク</t>
    </rPh>
    <phoneticPr fontId="1"/>
  </si>
  <si>
    <t>項目２</t>
    <rPh sb="0" eb="2">
      <t>コウモク</t>
    </rPh>
    <phoneticPr fontId="1"/>
  </si>
  <si>
    <t>項目３</t>
    <rPh sb="0" eb="2">
      <t>コウモク</t>
    </rPh>
    <phoneticPr fontId="1"/>
  </si>
  <si>
    <t>項目４</t>
    <rPh sb="0" eb="2">
      <t>コウモク</t>
    </rPh>
    <phoneticPr fontId="1"/>
  </si>
  <si>
    <t>項目５</t>
    <rPh sb="0" eb="2">
      <t>コウモク</t>
    </rPh>
    <phoneticPr fontId="1"/>
  </si>
  <si>
    <t>項目６</t>
    <rPh sb="0" eb="2">
      <t>コウモク</t>
    </rPh>
    <phoneticPr fontId="1"/>
  </si>
  <si>
    <t>項目７</t>
    <rPh sb="0" eb="2">
      <t>コウモク</t>
    </rPh>
    <phoneticPr fontId="1"/>
  </si>
  <si>
    <t>備考</t>
    <rPh sb="0" eb="2">
      <t>ビコウ</t>
    </rPh>
    <phoneticPr fontId="1"/>
  </si>
  <si>
    <t>　　</t>
    <phoneticPr fontId="1"/>
  </si>
  <si>
    <t>　　　</t>
    <phoneticPr fontId="1"/>
  </si>
  <si>
    <t>車輌・船舶類（二輪車を含む）</t>
    <phoneticPr fontId="1"/>
  </si>
  <si>
    <t>大№</t>
  </si>
  <si>
    <t>1　印刷製本類</t>
  </si>
  <si>
    <t>2　文房具・事務機器類</t>
  </si>
  <si>
    <t>3　コンピュータ類</t>
  </si>
  <si>
    <t>4　印章類</t>
  </si>
  <si>
    <t>5　用紙類</t>
  </si>
  <si>
    <t>6　医療・福祉機器類</t>
  </si>
  <si>
    <t>7　医薬品・衛生材料類</t>
  </si>
  <si>
    <t>8　写真用品類</t>
  </si>
  <si>
    <t>9　理化学・光学機器類</t>
  </si>
  <si>
    <t>10　電気・通信機器類</t>
  </si>
  <si>
    <t>11　車輌・船舶類（二輪車を含む）</t>
  </si>
  <si>
    <t>12　建設機器類</t>
  </si>
  <si>
    <t>13　農畜林産機器類</t>
  </si>
  <si>
    <t>14　工作機器類</t>
  </si>
  <si>
    <t>15　自動販売機・発券機類</t>
  </si>
  <si>
    <t>16　燃料・油脂類</t>
  </si>
  <si>
    <t>17　衣料・寝具類</t>
  </si>
  <si>
    <t>18　日用雑貨類</t>
  </si>
  <si>
    <t>19　食料品類</t>
  </si>
  <si>
    <t>20　農林水産資材類</t>
  </si>
  <si>
    <t>21　建材・資材類</t>
  </si>
  <si>
    <t>22　楽器・音楽用品類</t>
  </si>
  <si>
    <t>23　美術・工芸品類</t>
  </si>
  <si>
    <t>24　運動用品類</t>
  </si>
  <si>
    <t>25　書籍</t>
  </si>
  <si>
    <t>26　時計・貴金属類</t>
  </si>
  <si>
    <t>27　車輌・船舶部品類</t>
  </si>
  <si>
    <t>28　消防資材器具類</t>
  </si>
  <si>
    <t>29　靴・かばん類</t>
  </si>
  <si>
    <t>30　教育用機器・教材類</t>
  </si>
  <si>
    <t>31　業務用厨房機器類</t>
  </si>
  <si>
    <t>32　冷暖房衛生器具類</t>
  </si>
  <si>
    <t>33　警察用機具類</t>
  </si>
  <si>
    <t>34　家具・木工具・室内装飾品類</t>
  </si>
  <si>
    <t>35　看板・標識類</t>
  </si>
  <si>
    <t>36　車両修繕</t>
  </si>
  <si>
    <t>37　その他の修繕</t>
  </si>
  <si>
    <t>38　ＯＡ機器リース</t>
  </si>
  <si>
    <t>39　自動車リース</t>
  </si>
  <si>
    <t>40　その他</t>
  </si>
  <si>
    <t>41　工事に係る資材の製造</t>
  </si>
  <si>
    <t>50　建築物管理</t>
  </si>
  <si>
    <t>51　設備保守点検</t>
  </si>
  <si>
    <t>52　廃棄物処理</t>
  </si>
  <si>
    <t>53　その他</t>
  </si>
  <si>
    <t>その他(物品)</t>
    <rPh sb="4" eb="6">
      <t>ブッピン</t>
    </rPh>
    <phoneticPr fontId="1"/>
  </si>
  <si>
    <t>その他（役務）</t>
    <rPh sb="2" eb="3">
      <t>タ</t>
    </rPh>
    <rPh sb="4" eb="6">
      <t>エキム</t>
    </rPh>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</si>
  <si>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</si>
  <si>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</si>
  <si>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</si>
  <si>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</si>
  <si>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</si>
  <si>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</si>
  <si>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</si>
  <si>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</si>
  <si>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</si>
  <si>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</si>
  <si>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商号又は名称（　　　　　　　　　　　　　　　　　　）</t>
    <phoneticPr fontId="3"/>
  </si>
  <si>
    <t>（　　　  　　）</t>
    <phoneticPr fontId="1"/>
  </si>
  <si>
    <t>1 一般印刷物</t>
    <phoneticPr fontId="1"/>
  </si>
  <si>
    <t>2 フォーム印刷</t>
    <phoneticPr fontId="1"/>
  </si>
  <si>
    <t>3 地図印刷</t>
    <phoneticPr fontId="1"/>
  </si>
  <si>
    <t>4 製本</t>
    <phoneticPr fontId="1"/>
  </si>
  <si>
    <t>5 コピー・青写真</t>
    <phoneticPr fontId="1"/>
  </si>
  <si>
    <t>6 その他</t>
    <phoneticPr fontId="1"/>
  </si>
  <si>
    <t>1 文房具・事務機器類</t>
    <phoneticPr fontId="1"/>
  </si>
  <si>
    <t>2 オフィス家具（事務机、椅子、ロッカー等）</t>
    <phoneticPr fontId="1"/>
  </si>
  <si>
    <t>3 金庫</t>
    <phoneticPr fontId="1"/>
  </si>
  <si>
    <t>4 事務機器（印刷機、複写機、ファクシミリ等）</t>
    <phoneticPr fontId="1"/>
  </si>
  <si>
    <t>5 その他</t>
    <phoneticPr fontId="1"/>
  </si>
  <si>
    <t>1 コンピュータ・周辺機器（本体、入出力・記憶装置）</t>
    <phoneticPr fontId="1"/>
  </si>
  <si>
    <t>2 ネットワーク機器</t>
    <phoneticPr fontId="1"/>
  </si>
  <si>
    <t>3 コンピュータソフトウェア</t>
    <phoneticPr fontId="1"/>
  </si>
  <si>
    <t>4 その他</t>
    <phoneticPr fontId="1"/>
  </si>
  <si>
    <t>1 ゴム印・印章</t>
    <phoneticPr fontId="1"/>
  </si>
  <si>
    <t>2 その他</t>
    <phoneticPr fontId="1"/>
  </si>
  <si>
    <t>1 コピー・印刷・フォーム用紙（PPC用紙・上質紙・中質紙等）</t>
    <phoneticPr fontId="1"/>
  </si>
  <si>
    <t>1 診療診断・治療器具類</t>
    <phoneticPr fontId="1"/>
  </si>
  <si>
    <t>2 衛生検査器具類</t>
    <phoneticPr fontId="1"/>
  </si>
  <si>
    <t>3 車椅子・ベット</t>
    <phoneticPr fontId="1"/>
  </si>
  <si>
    <t>1 医療用薬品</t>
    <phoneticPr fontId="1"/>
  </si>
  <si>
    <t>2 家庭薬</t>
    <phoneticPr fontId="1"/>
  </si>
  <si>
    <t>3 試験紙・試薬品</t>
    <phoneticPr fontId="1"/>
  </si>
  <si>
    <t>4 介護用品</t>
    <phoneticPr fontId="1"/>
  </si>
  <si>
    <t>1 カメラ</t>
    <phoneticPr fontId="1"/>
  </si>
  <si>
    <t>2 フィルム・写真材料</t>
    <phoneticPr fontId="1"/>
  </si>
  <si>
    <t>3 写真</t>
    <phoneticPr fontId="1"/>
  </si>
  <si>
    <t>1 測量器具</t>
    <phoneticPr fontId="1"/>
  </si>
  <si>
    <t>2 測定器具</t>
    <phoneticPr fontId="1"/>
  </si>
  <si>
    <t>3 試験検査器具</t>
    <phoneticPr fontId="1"/>
  </si>
  <si>
    <t>4 光学器具</t>
    <phoneticPr fontId="1"/>
  </si>
  <si>
    <t>1 家電製品</t>
    <phoneticPr fontId="1"/>
  </si>
  <si>
    <t>2 視聴覚機器</t>
    <phoneticPr fontId="1"/>
  </si>
  <si>
    <t>3 音響・映像・放送機器</t>
    <phoneticPr fontId="1"/>
  </si>
  <si>
    <t>4 無線機・無線装置</t>
    <phoneticPr fontId="1"/>
  </si>
  <si>
    <t>5 電話機</t>
    <phoneticPr fontId="1"/>
  </si>
  <si>
    <t>6 電話交換機</t>
    <phoneticPr fontId="1"/>
  </si>
  <si>
    <t>7 照明装置</t>
    <phoneticPr fontId="1"/>
  </si>
  <si>
    <t>8 その他</t>
    <phoneticPr fontId="1"/>
  </si>
  <si>
    <t>1 小型・普通自動車</t>
    <phoneticPr fontId="1"/>
  </si>
  <si>
    <t>2 軽自動車</t>
    <phoneticPr fontId="1"/>
  </si>
  <si>
    <t>3 トラック、バス</t>
    <phoneticPr fontId="1"/>
  </si>
  <si>
    <t>4 自動二輪車・原付自転車・自転車</t>
    <phoneticPr fontId="1"/>
  </si>
  <si>
    <t>5 船舶・ヨット</t>
    <phoneticPr fontId="1"/>
  </si>
  <si>
    <t>6 消防車</t>
    <phoneticPr fontId="1"/>
  </si>
  <si>
    <t>7 その他</t>
    <phoneticPr fontId="1"/>
  </si>
  <si>
    <t>1 除雪車</t>
    <phoneticPr fontId="1"/>
  </si>
  <si>
    <t>2 建設機械（ブルドーザ、パワーショベル、削岩機、グレーダ、クレーン、コンベアー）</t>
    <phoneticPr fontId="1"/>
  </si>
  <si>
    <t>3 ポンプ・モーター</t>
    <phoneticPr fontId="1"/>
  </si>
  <si>
    <t>4 発電機</t>
    <phoneticPr fontId="1"/>
  </si>
  <si>
    <t>1 農産・園芸用機器</t>
    <phoneticPr fontId="1"/>
  </si>
  <si>
    <t>2 畜産機器</t>
    <phoneticPr fontId="1"/>
  </si>
  <si>
    <t>3 林産・木工機器</t>
    <phoneticPr fontId="1"/>
  </si>
  <si>
    <t>4 食品加工機器</t>
    <phoneticPr fontId="1"/>
  </si>
  <si>
    <t>1 工作機器（旋盤、プレス機械、研削盤、木工機械、溶接機械）</t>
    <phoneticPr fontId="1"/>
  </si>
  <si>
    <t>2 繊維機器（ミシン）</t>
    <phoneticPr fontId="1"/>
  </si>
  <si>
    <t>3 その他</t>
    <phoneticPr fontId="1"/>
  </si>
  <si>
    <t>1 自動販売機・券売機</t>
    <phoneticPr fontId="1"/>
  </si>
  <si>
    <t>2 駐車場機器</t>
    <phoneticPr fontId="1"/>
  </si>
  <si>
    <t>1 ガソリン・軽油</t>
    <phoneticPr fontId="1"/>
  </si>
  <si>
    <t>2 重油・灯油・ＬＰガス</t>
    <phoneticPr fontId="1"/>
  </si>
  <si>
    <t>3 潤滑油</t>
    <phoneticPr fontId="1"/>
  </si>
  <si>
    <t>1 制服・被服・白衣</t>
    <phoneticPr fontId="1"/>
  </si>
  <si>
    <t>2 雨具・作業服・防寒具</t>
    <phoneticPr fontId="1"/>
  </si>
  <si>
    <t>3 帽子・縫製品・染物</t>
    <phoneticPr fontId="1"/>
  </si>
  <si>
    <t>4 寝具（布団、毛布、ベットマット、シーツ）</t>
    <phoneticPr fontId="1"/>
  </si>
  <si>
    <t>1 金物</t>
    <phoneticPr fontId="1"/>
  </si>
  <si>
    <t>2 台所用品</t>
    <phoneticPr fontId="1"/>
  </si>
  <si>
    <t>3 清掃用品</t>
    <phoneticPr fontId="1"/>
  </si>
  <si>
    <t>4 食器・陶器・ガラス器・花器・雑貨類</t>
    <phoneticPr fontId="1"/>
  </si>
  <si>
    <t>1 米穀</t>
    <phoneticPr fontId="1"/>
  </si>
  <si>
    <t>1 肥飼料・農薬・農産・園芸資材</t>
    <phoneticPr fontId="1"/>
  </si>
  <si>
    <t>2 種苗・苗木</t>
    <phoneticPr fontId="1"/>
  </si>
  <si>
    <t>3 畜産資材</t>
    <phoneticPr fontId="1"/>
  </si>
  <si>
    <t>4 林産資材</t>
    <phoneticPr fontId="1"/>
  </si>
  <si>
    <t>5 漁業資材</t>
    <phoneticPr fontId="1"/>
  </si>
  <si>
    <t>6 工業薬品（硫酸、塩素、脱臭剤等）</t>
    <phoneticPr fontId="1"/>
  </si>
  <si>
    <t>1 土木資材</t>
    <phoneticPr fontId="1"/>
  </si>
  <si>
    <t>2 建築資材</t>
    <phoneticPr fontId="1"/>
  </si>
  <si>
    <t>3 管工事資材</t>
    <phoneticPr fontId="1"/>
  </si>
  <si>
    <t>4 電気工事資材</t>
    <phoneticPr fontId="1"/>
  </si>
  <si>
    <t>5 建具・表具</t>
    <phoneticPr fontId="1"/>
  </si>
  <si>
    <t>6 ガラス</t>
    <phoneticPr fontId="1"/>
  </si>
  <si>
    <t>7 塗料・溶剤類</t>
    <phoneticPr fontId="1"/>
  </si>
  <si>
    <t>8 ダンボール・包装材料</t>
    <phoneticPr fontId="1"/>
  </si>
  <si>
    <t>9 その他</t>
    <phoneticPr fontId="1"/>
  </si>
  <si>
    <t>1 楽器</t>
    <phoneticPr fontId="1"/>
  </si>
  <si>
    <t>2 楽譜</t>
    <phoneticPr fontId="1"/>
  </si>
  <si>
    <t>3 音楽ＣＤ・DVD</t>
    <phoneticPr fontId="1"/>
  </si>
  <si>
    <t>1 美術品</t>
    <phoneticPr fontId="1"/>
  </si>
  <si>
    <t>2 工芸品</t>
    <phoneticPr fontId="1"/>
  </si>
  <si>
    <t>3 美術工芸材料</t>
    <phoneticPr fontId="1"/>
  </si>
  <si>
    <t>1 運動器具・用具</t>
    <phoneticPr fontId="1"/>
  </si>
  <si>
    <t>2 武道具</t>
    <phoneticPr fontId="1"/>
  </si>
  <si>
    <t>3 レジャー用品（テント等）</t>
    <phoneticPr fontId="1"/>
  </si>
  <si>
    <t>1 書籍</t>
    <phoneticPr fontId="1"/>
  </si>
  <si>
    <t>2 出版物</t>
    <phoneticPr fontId="1"/>
  </si>
  <si>
    <t>1 時計・眼鏡・宝石・貴金属</t>
    <phoneticPr fontId="1"/>
  </si>
  <si>
    <t>2 記・徽章類</t>
    <phoneticPr fontId="1"/>
  </si>
  <si>
    <t>1 車両部品</t>
    <phoneticPr fontId="1"/>
  </si>
  <si>
    <t>2 船舶部品</t>
    <phoneticPr fontId="1"/>
  </si>
  <si>
    <t>3 整備機器</t>
    <phoneticPr fontId="1"/>
  </si>
  <si>
    <t>1 防護用品（ヘルメット・防具マスク）</t>
    <phoneticPr fontId="1"/>
  </si>
  <si>
    <t>2 防災用品（消火器・消防用ホース・オイルフェンス）</t>
    <phoneticPr fontId="1"/>
  </si>
  <si>
    <t>3 救助用品（避難器具）</t>
    <phoneticPr fontId="1"/>
  </si>
  <si>
    <t>1 履物（革靴、作業靴）</t>
    <phoneticPr fontId="1"/>
  </si>
  <si>
    <t>2 バック・かばん</t>
    <phoneticPr fontId="1"/>
  </si>
  <si>
    <t>3 （合成）皮革製品</t>
    <phoneticPr fontId="1"/>
  </si>
  <si>
    <t>1 教材</t>
    <phoneticPr fontId="1"/>
  </si>
  <si>
    <t>2 教育機器</t>
    <phoneticPr fontId="1"/>
  </si>
  <si>
    <t>3 保育用機材</t>
    <phoneticPr fontId="1"/>
  </si>
  <si>
    <t>4 遊具</t>
    <phoneticPr fontId="1"/>
  </si>
  <si>
    <t>5 模型</t>
    <phoneticPr fontId="1"/>
  </si>
  <si>
    <t>6 標本</t>
    <phoneticPr fontId="1"/>
  </si>
  <si>
    <t>7 見本</t>
    <phoneticPr fontId="1"/>
  </si>
  <si>
    <t>1 食器洗浄器</t>
    <phoneticPr fontId="1"/>
  </si>
  <si>
    <t>2 調理器・調理台</t>
    <phoneticPr fontId="1"/>
  </si>
  <si>
    <t>3 流し台</t>
    <phoneticPr fontId="1"/>
  </si>
  <si>
    <t>4 ガス器具</t>
    <phoneticPr fontId="1"/>
  </si>
  <si>
    <t>5 業務用冷蔵庫・冷凍庫</t>
    <phoneticPr fontId="1"/>
  </si>
  <si>
    <t>1 リサイクル・水処理装置</t>
    <phoneticPr fontId="1"/>
  </si>
  <si>
    <t>2 焼却炉</t>
    <phoneticPr fontId="1"/>
  </si>
  <si>
    <t>3 ボイラー・冷暖房機器</t>
    <phoneticPr fontId="1"/>
  </si>
  <si>
    <t>4 浴槽・トイレ</t>
    <phoneticPr fontId="1"/>
  </si>
  <si>
    <t>1 交通安全用品</t>
    <phoneticPr fontId="1"/>
  </si>
  <si>
    <t>1 家具</t>
    <phoneticPr fontId="1"/>
  </si>
  <si>
    <t>2 絨毯</t>
    <phoneticPr fontId="1"/>
  </si>
  <si>
    <t>3 畳</t>
    <phoneticPr fontId="1"/>
  </si>
  <si>
    <t>4 カーテン・ブラインド</t>
    <phoneticPr fontId="1"/>
  </si>
  <si>
    <t>1 旗・緞帳・幟</t>
    <phoneticPr fontId="1"/>
  </si>
  <si>
    <t>2 腕章・ステッカー</t>
    <phoneticPr fontId="1"/>
  </si>
  <si>
    <t>3 道路標識類</t>
    <phoneticPr fontId="1"/>
  </si>
  <si>
    <t>4 掲示板・表示板</t>
    <phoneticPr fontId="1"/>
  </si>
  <si>
    <t>1 自動車修繕</t>
    <phoneticPr fontId="1"/>
  </si>
  <si>
    <t>2 船舶修繕</t>
    <phoneticPr fontId="1"/>
  </si>
  <si>
    <t>1 その他</t>
    <phoneticPr fontId="1"/>
  </si>
  <si>
    <t>1 ＯＡ機器リース</t>
    <phoneticPr fontId="1"/>
  </si>
  <si>
    <t>1 自動車リース</t>
    <phoneticPr fontId="1"/>
  </si>
  <si>
    <t>1 石材</t>
    <phoneticPr fontId="1"/>
  </si>
  <si>
    <t>2 セメント</t>
    <phoneticPr fontId="1"/>
  </si>
  <si>
    <t>3 鋼材</t>
    <phoneticPr fontId="1"/>
  </si>
  <si>
    <t>4 木材</t>
    <phoneticPr fontId="1"/>
  </si>
  <si>
    <t>5 油脂</t>
    <phoneticPr fontId="1"/>
  </si>
  <si>
    <t>6 その他（製造）</t>
    <phoneticPr fontId="1"/>
  </si>
  <si>
    <t>1 建築物清掃業</t>
    <phoneticPr fontId="1"/>
  </si>
  <si>
    <t>2 建築物環境衛生管理業</t>
    <phoneticPr fontId="1"/>
  </si>
  <si>
    <t>3 建築物空気環境測定業</t>
    <phoneticPr fontId="1"/>
  </si>
  <si>
    <t>4 建築物飲料水水質検査業　　</t>
    <phoneticPr fontId="1"/>
  </si>
  <si>
    <t>5 建築物飲料水貯水槽清掃業　</t>
    <phoneticPr fontId="1"/>
  </si>
  <si>
    <t>6 建築物ねずみ、こん虫防除業　</t>
    <phoneticPr fontId="1"/>
  </si>
  <si>
    <t>7 白あり防除業</t>
    <phoneticPr fontId="1"/>
  </si>
  <si>
    <t>8 浄化槽清掃業</t>
    <phoneticPr fontId="1"/>
  </si>
  <si>
    <t>1 浄化槽保守点検業</t>
    <phoneticPr fontId="1"/>
  </si>
  <si>
    <t>2 消防設備保守点検業</t>
    <phoneticPr fontId="1"/>
  </si>
  <si>
    <t>3 電気工作物保守点検業</t>
    <phoneticPr fontId="1"/>
  </si>
  <si>
    <t>4 昇降機保守点検業</t>
    <phoneticPr fontId="1"/>
  </si>
  <si>
    <t>5 自動ドア保守点検業</t>
    <phoneticPr fontId="1"/>
  </si>
  <si>
    <t>6 地下タンク及び地下埋設配管定期点検業</t>
    <phoneticPr fontId="1"/>
  </si>
  <si>
    <t>7 機器保守点検業</t>
    <phoneticPr fontId="1"/>
  </si>
  <si>
    <t>8 上水道施設維持管理業</t>
    <phoneticPr fontId="1"/>
  </si>
  <si>
    <t>9 下水道施設維持管理業</t>
    <phoneticPr fontId="1"/>
  </si>
  <si>
    <t>1 一般廃棄物収集運搬業</t>
    <phoneticPr fontId="1"/>
  </si>
  <si>
    <t>2 一般廃棄物処分業</t>
    <phoneticPr fontId="1"/>
  </si>
  <si>
    <t>3 産業廃棄物収集運搬業　　　　</t>
    <phoneticPr fontId="1"/>
  </si>
  <si>
    <t>4 産業廃棄物処分業</t>
    <phoneticPr fontId="1"/>
  </si>
  <si>
    <t>1 警備業</t>
    <phoneticPr fontId="1"/>
  </si>
  <si>
    <t>2 松くい虫防除業</t>
    <phoneticPr fontId="1"/>
  </si>
  <si>
    <t>3 情報処理業</t>
    <phoneticPr fontId="1"/>
  </si>
  <si>
    <t>4 広告企画制作業</t>
    <phoneticPr fontId="1"/>
  </si>
  <si>
    <t>5 議事録作成業</t>
    <phoneticPr fontId="1"/>
  </si>
  <si>
    <t>6 計量証明業</t>
    <phoneticPr fontId="1"/>
  </si>
  <si>
    <t>7 調査・分析業</t>
    <phoneticPr fontId="1"/>
  </si>
  <si>
    <t>8 給食調理業</t>
    <phoneticPr fontId="1"/>
  </si>
  <si>
    <t>9 人材派遣業</t>
    <phoneticPr fontId="1"/>
  </si>
  <si>
    <t>10 その他</t>
    <phoneticPr fontId="1"/>
  </si>
  <si>
    <t>車輌・船舶類二輪車を含む</t>
    <phoneticPr fontId="1"/>
  </si>
  <si>
    <t>その他物品</t>
    <rPh sb="3" eb="5">
      <t>ブッピン</t>
    </rPh>
    <phoneticPr fontId="1"/>
  </si>
  <si>
    <t>その他物品</t>
    <phoneticPr fontId="1"/>
  </si>
  <si>
    <t>その他役務</t>
    <rPh sb="2" eb="3">
      <t>タ</t>
    </rPh>
    <rPh sb="3" eb="5">
      <t>エキム</t>
    </rPh>
    <phoneticPr fontId="1"/>
  </si>
  <si>
    <t>その他役務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</si>
</sst>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0"/>
      <color indexed="8"/>
      <name val="游ゴシック"/>
      <family val="2"/>
      <scheme val="minor"/>
    </font>
    <font>
      <sz val="11"/>
      <color theme="1"/>
      <name val="游ゴシック"/>
      <family val="2"/>
      <charset val="128"/>
      <scheme val="minor"/>
    </font>
    <font>
      <sz val="11"/>
      <color theme="1"/>
      <name val="ＭＳ 明朝"/>
      <family val="1"/>
      <charset val="128"/>
    </font>
    <font>
      <sz val="14"/>
      <color theme="1"/>
      <name val="ＭＳ 明朝"/>
      <family val="1"/>
      <charset val="128"/>
    </font>
    <font>
      <sz val="11"/>
      <name val="ＭＳ 明朝"/>
      <family val="1"/>
      <charset val="128"/>
    </font>
    <font>
      <sz val="14"/>
      <name val="ＭＳ 明朝"/>
      <family val="1"/>
      <charset val="128"/>
    </font>
    <font>
      <sz val="10"/>
      <color theme="1"/>
      <name val="ＭＳ 明朝"/>
      <family val="1"/>
      <charset val="128"/>
    </font>
    <font>
      <sz val="9"/>
      <color theme="1"/>
      <name val="ＭＳ 明朝"/>
      <family val="1"/>
      <charset val="128"/>
    </font>
    <font>
      <sz val="11"/>
      <color rgb="FFFF0000"/>
      <name val="ＭＳ 明朝"/>
      <family val="1"/>
      <charset val="128"/>
    </font>
    <font>
      <sz val="9"/>
      <color rgb="FFFF0000"/>
      <name val="ＭＳ 明朝"/>
      <family val="1"/>
      <charset val="128"/>
    </font>
    <font>
      <sz val="8"/>
      <color rgb="FFFF0000"/>
      <name val="ＭＳ 明朝"/>
      <family val="1"/>
      <charset val="128"/>
    </font>
  </fonts>
  <fills count="3">
    <fill>
      <patternFill patternType="none"/>
    </fill>
    <fill>
      <patternFill patternType="gray125"/>
    </fill>
    <fill>
      <patternFill patternType="solid">
        <fgColor theme="7"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s>
  <cellStyleXfs count="6">
    <xf numFmtId="0" fontId="0" fillId="0" borderId="0">
      <alignment vertical="center"/>
    </xf>
    <xf numFmtId="0" fontId="2" fillId="0" borderId="0"/>
    <xf numFmtId="0" fontId="2" fillId="0" borderId="0"/>
    <xf numFmtId="0" fontId="4" fillId="0" borderId="0">
      <alignment vertical="center"/>
    </xf>
    <xf numFmtId="0" fontId="5" fillId="0" borderId="0">
      <alignment vertical="center"/>
    </xf>
    <xf numFmtId="38" fontId="6" fillId="0" borderId="0" applyFont="0" applyFill="0" applyBorder="0" applyAlignment="0" applyProtection="0">
      <alignment vertical="center"/>
    </xf>
  </cellStyleXfs>
  <cellXfs count="93">
    <xf numFmtId="0" fontId="0" fillId="0" borderId="0" xfId="0">
      <alignment vertical="center"/>
    </xf>
    <xf numFmtId="0" fontId="7" fillId="0" borderId="0" xfId="0" applyFont="1">
      <alignment vertical="center"/>
    </xf>
    <xf numFmtId="0" fontId="10" fillId="0" borderId="0" xfId="2" applyFont="1" applyAlignment="1">
      <alignment vertical="center"/>
    </xf>
    <xf numFmtId="0" fontId="10" fillId="0" borderId="0" xfId="2" applyFont="1" applyBorder="1" applyAlignment="1">
      <alignment vertical="center"/>
    </xf>
    <xf numFmtId="0" fontId="11" fillId="0" borderId="0" xfId="0" applyFont="1" applyAlignment="1">
      <alignment vertical="center"/>
    </xf>
    <xf numFmtId="0" fontId="11" fillId="0" borderId="0" xfId="0" applyFont="1">
      <alignment vertical="center"/>
    </xf>
    <xf numFmtId="0" fontId="11" fillId="0" borderId="1" xfId="0" applyFont="1" applyBorder="1" applyAlignment="1">
      <alignment horizontal="center" vertical="center"/>
    </xf>
    <xf numFmtId="0" fontId="11" fillId="0" borderId="0" xfId="0" applyFont="1" applyAlignment="1">
      <alignment horizontal="center" vertical="center"/>
    </xf>
    <xf numFmtId="0" fontId="7" fillId="0" borderId="1" xfId="0" applyFont="1" applyBorder="1">
      <alignment vertical="center"/>
    </xf>
    <xf numFmtId="0" fontId="7" fillId="0" borderId="0" xfId="0" applyFont="1" applyBorder="1" applyAlignment="1">
      <alignment horizontal="center" vertical="center"/>
    </xf>
    <xf numFmtId="0" fontId="7" fillId="0" borderId="0" xfId="0" applyFont="1" applyBorder="1">
      <alignment vertical="center"/>
    </xf>
    <xf numFmtId="0" fontId="12" fillId="0" borderId="0" xfId="0" applyFont="1">
      <alignment vertical="center"/>
    </xf>
    <xf numFmtId="0" fontId="13" fillId="0" borderId="1" xfId="0" applyFont="1" applyBorder="1">
      <alignment vertical="center"/>
    </xf>
    <xf numFmtId="38" fontId="14" fillId="0" borderId="1" xfId="5" applyFont="1" applyBorder="1" applyAlignment="1">
      <alignment vertical="center" shrinkToFit="1"/>
    </xf>
    <xf numFmtId="57" fontId="13" fillId="0" borderId="1" xfId="0" applyNumberFormat="1" applyFont="1" applyBorder="1">
      <alignment vertical="center"/>
    </xf>
    <xf numFmtId="0" fontId="13" fillId="0" borderId="1" xfId="0" applyFont="1" applyBorder="1" applyAlignment="1">
      <alignment horizontal="center" vertical="center"/>
    </xf>
    <xf numFmtId="49" fontId="13" fillId="0" borderId="1" xfId="0" applyNumberFormat="1" applyFont="1" applyBorder="1" applyAlignment="1">
      <alignment vertical="center" shrinkToFit="1"/>
    </xf>
    <xf numFmtId="38" fontId="15" fillId="0" borderId="1" xfId="5" applyFont="1" applyBorder="1">
      <alignment vertical="center"/>
    </xf>
    <xf numFmtId="0" fontId="13" fillId="0" borderId="2" xfId="0" applyFont="1" applyBorder="1" applyAlignment="1">
      <alignment vertical="center" shrinkToFit="1"/>
    </xf>
    <xf numFmtId="0" fontId="12" fillId="0" borderId="0" xfId="0" applyFont="1" applyAlignment="1">
      <alignment horizontal="left" vertical="center" wrapText="1"/>
    </xf>
    <xf numFmtId="0" fontId="12" fillId="0" borderId="1" xfId="0" applyFont="1" applyBorder="1">
      <alignment vertical="center"/>
    </xf>
    <xf numFmtId="0" fontId="12" fillId="0" borderId="1" xfId="0" applyFont="1" applyBorder="1" applyAlignment="1">
      <alignment horizontal="left" vertical="center" wrapText="1"/>
    </xf>
    <xf numFmtId="0" fontId="11" fillId="0" borderId="1" xfId="0" applyFont="1" applyBorder="1">
      <alignment vertical="center"/>
    </xf>
    <xf numFmtId="0" fontId="12" fillId="0" borderId="1" xfId="0" applyFont="1" applyBorder="1" applyAlignment="1">
      <alignment vertical="center" wrapText="1"/>
    </xf>
    <xf numFmtId="0" fontId="11" fillId="0" borderId="1" xfId="0" applyFont="1" applyFill="1" applyBorder="1">
      <alignment vertical="center"/>
    </xf>
    <xf numFmtId="0" fontId="11" fillId="0" borderId="1" xfId="0" applyFont="1" applyBorder="1" applyAlignment="1">
      <alignment vertical="center" wrapText="1"/>
    </xf>
    <xf numFmtId="0" fontId="12" fillId="0" borderId="1" xfId="0" applyFont="1" applyBorder="1" applyAlignment="1">
      <alignment horizontal="center" vertical="center"/>
    </xf>
    <xf numFmtId="0" fontId="11" fillId="0" borderId="1" xfId="0" applyFont="1" applyFill="1" applyBorder="1" applyAlignment="1">
      <alignment vertical="center" wrapText="1"/>
    </xf>
    <xf numFmtId="0" fontId="11" fillId="0" borderId="0" xfId="0" applyFont="1" applyAlignment="1">
      <alignment vertical="center" wrapText="1"/>
    </xf>
    <xf numFmtId="0" fontId="12" fillId="0" borderId="0" xfId="0" applyFont="1" applyAlignment="1">
      <alignment vertical="center" wrapText="1"/>
    </xf>
    <xf numFmtId="0" fontId="11" fillId="0" borderId="1" xfId="0" applyFont="1" applyFill="1" applyBorder="1" applyAlignment="1">
      <alignment vertical="center" shrinkToFit="1"/>
    </xf>
    <xf numFmtId="0" fontId="7" fillId="0" borderId="0" xfId="0" applyFont="1" applyAlignment="1">
      <alignment horizontal="center" vertical="center"/>
    </xf>
    <xf numFmtId="0" fontId="7" fillId="0" borderId="0" xfId="0" applyFont="1" applyAlignment="1">
      <alignment horizontal="center" vertical="center"/>
    </xf>
    <xf numFmtId="0" fontId="13" fillId="0" borderId="2" xfId="0" applyFont="1" applyBorder="1" applyAlignment="1">
      <alignment horizontal="center" vertical="center" shrinkToFit="1"/>
    </xf>
    <xf numFmtId="0" fontId="7" fillId="0" borderId="1" xfId="0" applyFont="1" applyBorder="1" applyProtection="1">
      <alignment vertical="center"/>
      <protection locked="0"/>
    </xf>
    <xf numFmtId="41" fontId="7" fillId="0" borderId="1" xfId="0" applyNumberFormat="1" applyFont="1" applyBorder="1" applyAlignment="1" applyProtection="1">
      <alignment vertical="center" shrinkToFit="1"/>
      <protection locked="0"/>
    </xf>
    <xf numFmtId="0" fontId="7"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Border="1" applyAlignment="1">
      <alignment vertical="center" wrapText="1"/>
    </xf>
    <xf numFmtId="0" fontId="12" fillId="0" borderId="0" xfId="0" applyFont="1" applyBorder="1" applyAlignment="1">
      <alignment horizontal="left" vertical="center" wrapText="1"/>
    </xf>
    <xf numFmtId="0" fontId="12" fillId="2" borderId="18" xfId="0" applyFont="1" applyFill="1" applyBorder="1" applyAlignment="1">
      <alignment horizontal="center" vertical="center"/>
    </xf>
    <xf numFmtId="0" fontId="12" fillId="2" borderId="17" xfId="0" applyFont="1" applyFill="1" applyBorder="1" applyAlignment="1">
      <alignment vertical="center" wrapText="1"/>
    </xf>
    <xf numFmtId="49" fontId="12" fillId="0" borderId="19" xfId="0" applyNumberFormat="1" applyFont="1" applyBorder="1" applyAlignment="1">
      <alignment horizontal="center" vertical="center"/>
    </xf>
    <xf numFmtId="0" fontId="12" fillId="0" borderId="14" xfId="0" applyFont="1" applyBorder="1" applyAlignment="1">
      <alignment vertical="center" wrapText="1"/>
    </xf>
    <xf numFmtId="49" fontId="12" fillId="0" borderId="16" xfId="0" applyNumberFormat="1" applyFont="1" applyBorder="1" applyAlignment="1">
      <alignment horizontal="center" vertical="center"/>
    </xf>
    <xf numFmtId="0" fontId="12" fillId="0" borderId="13" xfId="0" applyFont="1" applyBorder="1" applyAlignment="1">
      <alignment vertical="center" wrapText="1"/>
    </xf>
    <xf numFmtId="49" fontId="12" fillId="0" borderId="20" xfId="0" applyNumberFormat="1" applyFont="1" applyBorder="1" applyAlignment="1">
      <alignment horizontal="center" vertical="center"/>
    </xf>
    <xf numFmtId="0" fontId="12" fillId="0" borderId="15" xfId="0" applyFont="1" applyBorder="1" applyAlignment="1">
      <alignment vertical="center" wrapText="1"/>
    </xf>
    <xf numFmtId="0" fontId="12" fillId="0" borderId="15"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2" borderId="17" xfId="0" applyFont="1" applyFill="1" applyBorder="1" applyAlignment="1">
      <alignment horizontal="left" vertical="center" wrapText="1"/>
    </xf>
    <xf numFmtId="49" fontId="12" fillId="0" borderId="21" xfId="0" applyNumberFormat="1" applyFont="1" applyBorder="1" applyAlignment="1">
      <alignment horizontal="center" vertical="center"/>
    </xf>
    <xf numFmtId="0" fontId="12" fillId="0" borderId="22" xfId="0" applyFont="1" applyBorder="1" applyAlignment="1">
      <alignment vertical="center" wrapText="1"/>
    </xf>
    <xf numFmtId="0" fontId="11" fillId="0" borderId="1" xfId="0" applyFont="1" applyFill="1" applyBorder="1" applyAlignment="1">
      <alignment horizontal="center" vertical="center"/>
    </xf>
    <xf numFmtId="0" fontId="7" fillId="0" borderId="4"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9" fillId="0" borderId="0" xfId="2" applyFont="1" applyAlignment="1" applyProtection="1">
      <alignment horizontal="right" vertical="center"/>
      <protection locked="0"/>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1" fillId="0" borderId="1" xfId="0" applyFont="1" applyBorder="1" applyAlignment="1">
      <alignment horizontal="center" vertical="center"/>
    </xf>
    <xf numFmtId="0" fontId="7" fillId="0" borderId="10"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7" fillId="0" borderId="11" xfId="0" applyFont="1" applyFill="1" applyBorder="1" applyAlignment="1" applyProtection="1">
      <alignment horizontal="left" vertical="center" wrapText="1"/>
      <protection locked="0"/>
    </xf>
    <xf numFmtId="0" fontId="7" fillId="0" borderId="12"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xf numFmtId="0" fontId="8" fillId="0" borderId="0" xfId="0" applyFont="1" applyAlignment="1">
      <alignment horizontal="center" vertical="center"/>
    </xf>
    <xf numFmtId="0" fontId="11" fillId="0" borderId="6" xfId="0" applyFont="1" applyFill="1" applyBorder="1" applyAlignment="1">
      <alignment horizontal="center" vertical="center"/>
    </xf>
    <xf numFmtId="0" fontId="11" fillId="0" borderId="5" xfId="0" applyFont="1" applyFill="1" applyBorder="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left" vertical="center"/>
    </xf>
    <xf numFmtId="0" fontId="13" fillId="0" borderId="3" xfId="0" applyFont="1" applyBorder="1" applyAlignment="1">
      <alignment horizontal="left" vertical="center"/>
    </xf>
    <xf numFmtId="0" fontId="13" fillId="0" borderId="1" xfId="0" applyFont="1" applyBorder="1" applyAlignment="1">
      <alignment horizontal="center" vertical="center"/>
    </xf>
    <xf numFmtId="0" fontId="13" fillId="0" borderId="4" xfId="0" applyFont="1" applyBorder="1" applyAlignment="1">
      <alignment vertical="center" wrapText="1"/>
    </xf>
    <xf numFmtId="0" fontId="13" fillId="0" borderId="3" xfId="0" applyFont="1" applyBorder="1" applyAlignment="1">
      <alignment vertical="center" wrapText="1"/>
    </xf>
    <xf numFmtId="0" fontId="13" fillId="0" borderId="2" xfId="0" applyFont="1" applyBorder="1" applyAlignment="1">
      <alignment vertical="center" wrapText="1"/>
    </xf>
    <xf numFmtId="0" fontId="13" fillId="0" borderId="2" xfId="0" applyFont="1" applyBorder="1" applyAlignment="1">
      <alignment horizontal="left"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9" fillId="0" borderId="0" xfId="2" applyFont="1" applyAlignment="1">
      <alignment horizontal="right" vertical="center"/>
    </xf>
    <xf numFmtId="0" fontId="12" fillId="0" borderId="1" xfId="0" applyFont="1" applyBorder="1" applyAlignment="1">
      <alignment horizontal="center" vertical="center"/>
    </xf>
    <xf numFmtId="0" fontId="12" fillId="0" borderId="1" xfId="0" applyFont="1" applyBorder="1" applyAlignment="1">
      <alignment horizontal="left" vertical="center" wrapText="1"/>
    </xf>
  </cellXfs>
  <cellStyles count="6">
    <cellStyle name="桁区切り" xfId="5" builtinId="6"/>
    <cellStyle name="標準" xfId="0" builtinId="0"/>
    <cellStyle name="標準 2" xfId="1" xr:uid="{53902630-8CFD-41C3-9333-A52BE13C881B}"/>
    <cellStyle name="標準 3" xfId="3" xr:uid="{FA036ED6-EC7D-4D9E-8E49-A00F90D15930}"/>
    <cellStyle name="標準 4" xfId="4" xr:uid="{67BAAAE0-7A8F-4901-8285-8DFD5D09D882}"/>
    <cellStyle name="標準_申請書の受領書及び不足書類チェックの一覧（様式）" xfId="2" xr:uid="{99A7A4EF-B265-4145-A608-AE96050C00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161925</xdr:colOff>
      <xdr:row>22</xdr:row>
      <xdr:rowOff>142875</xdr:rowOff>
    </xdr:from>
    <xdr:to>
      <xdr:col>5</xdr:col>
      <xdr:colOff>95250</xdr:colOff>
      <xdr:row>25</xdr:row>
      <xdr:rowOff>9525</xdr:rowOff>
    </xdr:to>
    <xdr:sp macro="" textlink="">
      <xdr:nvSpPr>
        <xdr:cNvPr id="2" name="テキスト ボックス 1">
          <a:extLst>
            <a:ext uri="{FF2B5EF4-FFF2-40B4-BE49-F238E27FC236}">
              <a16:creationId xmlns:a16="http://schemas.microsoft.com/office/drawing/2014/main" id="{6111B2C0-C5DE-48D8-997F-1470B601A4A3}"/>
            </a:ext>
          </a:extLst>
        </xdr:cNvPr>
        <xdr:cNvSpPr txBox="1"/>
      </xdr:nvSpPr>
      <xdr:spPr>
        <a:xfrm>
          <a:off x="514350" y="6591300"/>
          <a:ext cx="4381500" cy="781050"/>
        </a:xfrm>
        <a:prstGeom prst="rect">
          <a:avLst/>
        </a:prstGeom>
        <a:solidFill>
          <a:srgbClr val="FFFFCC"/>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審査のポイント</a:t>
          </a:r>
          <a:r>
            <a:rPr kumimoji="1" lang="en-US" altLang="ja-JP" sz="1100">
              <a:latin typeface="ＭＳ 明朝" panose="02020609040205080304" pitchFamily="17" charset="-128"/>
              <a:ea typeface="ＭＳ 明朝" panose="02020609040205080304" pitchFamily="17" charset="-128"/>
            </a:rPr>
            <a:t>】</a:t>
          </a:r>
        </a:p>
        <a:p>
          <a:r>
            <a:rPr kumimoji="1" lang="ja-JP" altLang="en-US" sz="1100">
              <a:latin typeface="ＭＳ 明朝" panose="02020609040205080304" pitchFamily="17" charset="-128"/>
              <a:ea typeface="ＭＳ 明朝" panose="02020609040205080304" pitchFamily="17" charset="-128"/>
            </a:rPr>
            <a:t>・希望する業種すべてについて記載してください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・主な実績については公官庁を優先して記載してください</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oneCellAnchor>
    <xdr:from>
      <xdr:col>0</xdr:col>
      <xdr:colOff>266699</xdr:colOff>
      <xdr:row>19</xdr:row>
      <xdr:rowOff>66676</xdr:rowOff>
    </xdr:from>
    <xdr:ext cx="6057901" cy="285750"/>
    <xdr:sp macro="" textlink="">
      <xdr:nvSpPr>
        <xdr:cNvPr id="3" name="テキスト ボックス 2">
          <a:extLst>
            <a:ext uri="{FF2B5EF4-FFF2-40B4-BE49-F238E27FC236}">
              <a16:creationId xmlns:a16="http://schemas.microsoft.com/office/drawing/2014/main" id="{F04948E9-B64A-420C-95AC-E9031045FB30}"/>
            </a:ext>
          </a:extLst>
        </xdr:cNvPr>
        <xdr:cNvSpPr txBox="1"/>
      </xdr:nvSpPr>
      <xdr:spPr>
        <a:xfrm>
          <a:off x="266699" y="5600701"/>
          <a:ext cx="6057901" cy="285750"/>
        </a:xfrm>
        <a:prstGeom prst="rect">
          <a:avLst/>
        </a:prstGeom>
        <a:solidFill>
          <a:srgbClr val="FFCC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baseline="0">
              <a:latin typeface="ＭＳ 明朝" panose="02020609040205080304" pitchFamily="17" charset="-128"/>
              <a:ea typeface="ＭＳ 明朝" panose="02020609040205080304" pitchFamily="17" charset="-128"/>
            </a:rPr>
            <a:t>大分類及び小分類については、分類品目表に記載の番号を入力すると区分名が自動入力されます。</a:t>
          </a:r>
          <a:endParaRPr kumimoji="1" lang="en-US" altLang="ja-JP" sz="1000" baseline="0">
            <a:latin typeface="ＭＳ 明朝" panose="02020609040205080304" pitchFamily="17" charset="-128"/>
            <a:ea typeface="ＭＳ 明朝" panose="02020609040205080304" pitchFamily="17" charset="-128"/>
          </a:endParaRPr>
        </a:p>
      </xdr:txBody>
    </xdr:sp>
    <xdr:clientData/>
  </xdr:oneCellAnchor>
  <xdr:twoCellAnchor>
    <xdr:from>
      <xdr:col>0</xdr:col>
      <xdr:colOff>342901</xdr:colOff>
      <xdr:row>17</xdr:row>
      <xdr:rowOff>266700</xdr:rowOff>
    </xdr:from>
    <xdr:to>
      <xdr:col>1</xdr:col>
      <xdr:colOff>104775</xdr:colOff>
      <xdr:row>19</xdr:row>
      <xdr:rowOff>66675</xdr:rowOff>
    </xdr:to>
    <xdr:cxnSp macro="">
      <xdr:nvCxnSpPr>
        <xdr:cNvPr id="5" name="直線矢印コネクタ 4">
          <a:extLst>
            <a:ext uri="{FF2B5EF4-FFF2-40B4-BE49-F238E27FC236}">
              <a16:creationId xmlns:a16="http://schemas.microsoft.com/office/drawing/2014/main" id="{F3F7E98C-642F-4258-BF45-75FCB022B07C}"/>
            </a:ext>
          </a:extLst>
        </xdr:cNvPr>
        <xdr:cNvCxnSpPr/>
      </xdr:nvCxnSpPr>
      <xdr:spPr>
        <a:xfrm flipH="1" flipV="1">
          <a:off x="342901" y="5191125"/>
          <a:ext cx="114299" cy="4095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933450</xdr:colOff>
      <xdr:row>17</xdr:row>
      <xdr:rowOff>200025</xdr:rowOff>
    </xdr:from>
    <xdr:to>
      <xdr:col>2</xdr:col>
      <xdr:colOff>133351</xdr:colOff>
      <xdr:row>19</xdr:row>
      <xdr:rowOff>95250</xdr:rowOff>
    </xdr:to>
    <xdr:cxnSp macro="">
      <xdr:nvCxnSpPr>
        <xdr:cNvPr id="6" name="直線矢印コネクタ 5">
          <a:extLst>
            <a:ext uri="{FF2B5EF4-FFF2-40B4-BE49-F238E27FC236}">
              <a16:creationId xmlns:a16="http://schemas.microsoft.com/office/drawing/2014/main" id="{DFB4CA03-1E39-481E-8D01-FEEFA3F37125}"/>
            </a:ext>
          </a:extLst>
        </xdr:cNvPr>
        <xdr:cNvCxnSpPr/>
      </xdr:nvCxnSpPr>
      <xdr:spPr>
        <a:xfrm flipV="1">
          <a:off x="1285875" y="5124450"/>
          <a:ext cx="209551" cy="5048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323850</xdr:colOff>
      <xdr:row>15</xdr:row>
      <xdr:rowOff>161925</xdr:rowOff>
    </xdr:from>
    <xdr:ext cx="3562350" cy="466725"/>
    <xdr:sp macro="" textlink="">
      <xdr:nvSpPr>
        <xdr:cNvPr id="7" name="テキスト ボックス 6">
          <a:extLst>
            <a:ext uri="{FF2B5EF4-FFF2-40B4-BE49-F238E27FC236}">
              <a16:creationId xmlns:a16="http://schemas.microsoft.com/office/drawing/2014/main" id="{6C9178A2-2A7C-424A-9F72-154EF5B0C837}"/>
            </a:ext>
          </a:extLst>
        </xdr:cNvPr>
        <xdr:cNvSpPr txBox="1"/>
      </xdr:nvSpPr>
      <xdr:spPr>
        <a:xfrm>
          <a:off x="3267075" y="4476750"/>
          <a:ext cx="3562350" cy="466725"/>
        </a:xfrm>
        <a:prstGeom prst="rect">
          <a:avLst/>
        </a:prstGeom>
        <a:solidFill>
          <a:srgbClr val="FFCC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baseline="0">
              <a:latin typeface="ＭＳ 明朝" panose="02020609040205080304" pitchFamily="17" charset="-128"/>
              <a:ea typeface="ＭＳ 明朝" panose="02020609040205080304" pitchFamily="17" charset="-128"/>
            </a:rPr>
            <a:t>その他を選択した場合のみ（　　　　　）内に内容を記載してください。</a:t>
          </a:r>
          <a:endParaRPr kumimoji="1" lang="en-US" altLang="ja-JP" sz="1000" baseline="0">
            <a:latin typeface="ＭＳ 明朝" panose="02020609040205080304" pitchFamily="17" charset="-128"/>
            <a:ea typeface="ＭＳ 明朝" panose="02020609040205080304" pitchFamily="17" charset="-128"/>
          </a:endParaRPr>
        </a:p>
      </xdr:txBody>
    </xdr:sp>
    <xdr:clientData/>
  </xdr:oneCellAnchor>
  <xdr:twoCellAnchor>
    <xdr:from>
      <xdr:col>3</xdr:col>
      <xdr:colOff>790575</xdr:colOff>
      <xdr:row>15</xdr:row>
      <xdr:rowOff>276226</xdr:rowOff>
    </xdr:from>
    <xdr:to>
      <xdr:col>4</xdr:col>
      <xdr:colOff>304801</xdr:colOff>
      <xdr:row>17</xdr:row>
      <xdr:rowOff>28575</xdr:rowOff>
    </xdr:to>
    <xdr:cxnSp macro="">
      <xdr:nvCxnSpPr>
        <xdr:cNvPr id="8" name="直線矢印コネクタ 7">
          <a:extLst>
            <a:ext uri="{FF2B5EF4-FFF2-40B4-BE49-F238E27FC236}">
              <a16:creationId xmlns:a16="http://schemas.microsoft.com/office/drawing/2014/main" id="{456FA79E-4343-4C7E-AA1B-97300D794E55}"/>
            </a:ext>
          </a:extLst>
        </xdr:cNvPr>
        <xdr:cNvCxnSpPr/>
      </xdr:nvCxnSpPr>
      <xdr:spPr>
        <a:xfrm flipH="1">
          <a:off x="2505075" y="4591051"/>
          <a:ext cx="742951" cy="36194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A2E51-8B8E-4ED4-956F-5EEA0734FC89}">
  <sheetPr>
    <pageSetUpPr fitToPage="1"/>
  </sheetPr>
  <dimension ref="A1:Q250"/>
  <sheetViews>
    <sheetView tabSelected="1" zoomScaleNormal="100" workbookViewId="0">
      <selection activeCell="G8" sqref="G8"/>
    </sheetView>
  </sheetViews>
  <sheetFormatPr defaultRowHeight="13.5" x14ac:dyDescent="0.4"/>
  <cols>
    <col min="1" max="1" width="4.625" style="1" customWidth="1"/>
    <col min="2" max="2" width="13.25" style="1" customWidth="1"/>
    <col min="3" max="3" width="4.625" style="1" customWidth="1"/>
    <col min="4" max="4" width="16.125" style="1" customWidth="1"/>
    <col min="5" max="5" width="24.375" style="1" customWidth="1"/>
    <col min="6" max="6" width="9.625" style="1" customWidth="1"/>
    <col min="7" max="7" width="11" style="1" bestFit="1" customWidth="1"/>
    <col min="8" max="8" width="7.125" style="1" bestFit="1" customWidth="1"/>
    <col min="9" max="9" width="5.125" style="1" hidden="1" customWidth="1"/>
    <col min="10" max="10" width="7.625" style="1" hidden="1" customWidth="1"/>
    <col min="11" max="11" width="17.5" style="1" hidden="1" customWidth="1"/>
    <col min="12" max="12" width="3.875" style="1" hidden="1" customWidth="1"/>
    <col min="13" max="13" width="6.75" style="1" hidden="1" customWidth="1"/>
    <col min="14" max="14" width="19" style="1" hidden="1" customWidth="1"/>
    <col min="15" max="17" width="9" style="1" hidden="1" customWidth="1"/>
    <col min="18" max="19" width="0" style="1" hidden="1" customWidth="1"/>
    <col min="20" max="16384" width="9" style="1"/>
  </cols>
  <sheetData>
    <row r="1" spans="1:14" ht="14.25" thickBot="1" x14ac:dyDescent="0.45">
      <c r="A1" s="1" t="s">
        <v>263</v>
      </c>
      <c r="J1" s="36"/>
      <c r="K1" s="36" t="s">
        <v>281</v>
      </c>
    </row>
    <row r="2" spans="1:14" ht="22.5" customHeight="1" x14ac:dyDescent="0.4">
      <c r="A2" s="71" t="s">
        <v>252</v>
      </c>
      <c r="B2" s="71"/>
      <c r="C2" s="71"/>
      <c r="D2" s="71"/>
      <c r="E2" s="71"/>
      <c r="F2" s="71"/>
      <c r="G2" s="71"/>
      <c r="H2" s="71"/>
      <c r="J2" s="37">
        <v>1</v>
      </c>
      <c r="K2" s="38" t="s">
        <v>2</v>
      </c>
      <c r="M2" s="40">
        <v>1</v>
      </c>
      <c r="N2" s="41" t="s">
        <v>2</v>
      </c>
    </row>
    <row r="3" spans="1:14" s="2" customFormat="1" ht="26.25" customHeight="1" x14ac:dyDescent="0.4">
      <c r="A3" s="61" t="s">
        <v>339</v>
      </c>
      <c r="B3" s="61"/>
      <c r="C3" s="61"/>
      <c r="D3" s="61"/>
      <c r="E3" s="61"/>
      <c r="F3" s="61"/>
      <c r="G3" s="61"/>
      <c r="H3" s="61"/>
      <c r="J3" s="37">
        <v>2</v>
      </c>
      <c r="K3" s="38" t="s">
        <v>3</v>
      </c>
      <c r="M3" s="42" t="s">
        <v>329</v>
      </c>
      <c r="N3" s="43" t="s">
        <v>341</v>
      </c>
    </row>
    <row r="4" spans="1:14" x14ac:dyDescent="0.4">
      <c r="J4" s="37">
        <v>3</v>
      </c>
      <c r="K4" s="38" t="s">
        <v>15</v>
      </c>
      <c r="M4" s="44" t="s">
        <v>330</v>
      </c>
      <c r="N4" s="45" t="s">
        <v>342</v>
      </c>
    </row>
    <row r="5" spans="1:14" s="5" customFormat="1" ht="24" customHeight="1" x14ac:dyDescent="0.4">
      <c r="A5" s="62" t="s">
        <v>26</v>
      </c>
      <c r="B5" s="63"/>
      <c r="C5" s="64" t="s">
        <v>25</v>
      </c>
      <c r="D5" s="64"/>
      <c r="E5" s="64" t="s">
        <v>24</v>
      </c>
      <c r="F5" s="64"/>
      <c r="G5" s="64"/>
      <c r="H5" s="64"/>
      <c r="I5" s="4"/>
      <c r="J5" s="37">
        <v>4</v>
      </c>
      <c r="K5" s="38" t="s">
        <v>27</v>
      </c>
      <c r="M5" s="44" t="s">
        <v>331</v>
      </c>
      <c r="N5" s="45" t="s">
        <v>343</v>
      </c>
    </row>
    <row r="6" spans="1:14" s="7" customFormat="1" ht="24" customHeight="1" x14ac:dyDescent="0.4">
      <c r="A6" s="54" t="s">
        <v>1</v>
      </c>
      <c r="B6" s="54" t="s">
        <v>253</v>
      </c>
      <c r="C6" s="72" t="s">
        <v>11</v>
      </c>
      <c r="D6" s="73"/>
      <c r="E6" s="6" t="s">
        <v>23</v>
      </c>
      <c r="F6" s="6" t="s">
        <v>22</v>
      </c>
      <c r="G6" s="6" t="s">
        <v>21</v>
      </c>
      <c r="H6" s="6" t="s">
        <v>20</v>
      </c>
      <c r="J6" s="37">
        <v>5</v>
      </c>
      <c r="K6" s="38" t="s">
        <v>29</v>
      </c>
      <c r="M6" s="44" t="s">
        <v>332</v>
      </c>
      <c r="N6" s="45" t="s">
        <v>344</v>
      </c>
    </row>
    <row r="7" spans="1:14" ht="24" customHeight="1" x14ac:dyDescent="0.4">
      <c r="A7" s="55"/>
      <c r="B7" s="58" t="str">
        <f ca="1">IF(A7="","　",INDIRECT("K"&amp;MATCH(A7,$J$2:$J$46,0)+1))</f>
        <v>　</v>
      </c>
      <c r="C7" s="65"/>
      <c r="D7" s="66"/>
      <c r="E7" s="34"/>
      <c r="F7" s="35"/>
      <c r="G7" s="34"/>
      <c r="H7" s="34"/>
      <c r="J7" s="37">
        <v>6</v>
      </c>
      <c r="K7" s="38" t="s">
        <v>31</v>
      </c>
      <c r="M7" s="44" t="s">
        <v>333</v>
      </c>
      <c r="N7" s="45" t="s">
        <v>345</v>
      </c>
    </row>
    <row r="8" spans="1:14" ht="24" customHeight="1" thickBot="1" x14ac:dyDescent="0.45">
      <c r="A8" s="56"/>
      <c r="B8" s="59"/>
      <c r="C8" s="67"/>
      <c r="D8" s="68"/>
      <c r="E8" s="34"/>
      <c r="F8" s="35"/>
      <c r="G8" s="34"/>
      <c r="H8" s="34"/>
      <c r="J8" s="37">
        <v>7</v>
      </c>
      <c r="K8" s="38" t="s">
        <v>35</v>
      </c>
      <c r="M8" s="46" t="s">
        <v>334</v>
      </c>
      <c r="N8" s="47" t="s">
        <v>346</v>
      </c>
    </row>
    <row r="9" spans="1:14" ht="24" customHeight="1" x14ac:dyDescent="0.4">
      <c r="A9" s="56"/>
      <c r="B9" s="59"/>
      <c r="C9" s="67"/>
      <c r="D9" s="68"/>
      <c r="E9" s="34"/>
      <c r="F9" s="35"/>
      <c r="G9" s="34"/>
      <c r="H9" s="34"/>
      <c r="J9" s="37">
        <v>8</v>
      </c>
      <c r="K9" s="38" t="s">
        <v>40</v>
      </c>
      <c r="M9" s="40">
        <v>2</v>
      </c>
      <c r="N9" s="41" t="s">
        <v>3</v>
      </c>
    </row>
    <row r="10" spans="1:14" ht="24" customHeight="1" x14ac:dyDescent="0.4">
      <c r="A10" s="57"/>
      <c r="B10" s="60"/>
      <c r="C10" s="69" t="s">
        <v>340</v>
      </c>
      <c r="D10" s="70"/>
      <c r="E10" s="34"/>
      <c r="F10" s="35"/>
      <c r="G10" s="34"/>
      <c r="H10" s="34"/>
      <c r="J10" s="37">
        <v>9</v>
      </c>
      <c r="K10" s="38" t="s">
        <v>44</v>
      </c>
      <c r="M10" s="42" t="s">
        <v>329</v>
      </c>
      <c r="N10" s="43" t="s">
        <v>347</v>
      </c>
    </row>
    <row r="11" spans="1:14" ht="24" customHeight="1" x14ac:dyDescent="0.4">
      <c r="A11" s="55"/>
      <c r="B11" s="58" t="str">
        <f ca="1">IF(A11="","　",INDIRECT("K"&amp;MATCH(A11,$J$2:$J$46,0)+1))</f>
        <v>　</v>
      </c>
      <c r="C11" s="65"/>
      <c r="D11" s="66"/>
      <c r="E11" s="34"/>
      <c r="F11" s="35"/>
      <c r="G11" s="34"/>
      <c r="H11" s="34"/>
      <c r="J11" s="37">
        <v>10</v>
      </c>
      <c r="K11" s="38" t="s">
        <v>49</v>
      </c>
      <c r="M11" s="44" t="s">
        <v>330</v>
      </c>
      <c r="N11" s="45" t="s">
        <v>348</v>
      </c>
    </row>
    <row r="12" spans="1:14" ht="24" customHeight="1" x14ac:dyDescent="0.4">
      <c r="A12" s="56"/>
      <c r="B12" s="59"/>
      <c r="C12" s="67"/>
      <c r="D12" s="68"/>
      <c r="E12" s="34"/>
      <c r="F12" s="35"/>
      <c r="G12" s="34"/>
      <c r="H12" s="34"/>
      <c r="J12" s="37">
        <v>11</v>
      </c>
      <c r="K12" s="38" t="s">
        <v>517</v>
      </c>
      <c r="M12" s="44" t="s">
        <v>331</v>
      </c>
      <c r="N12" s="45" t="s">
        <v>349</v>
      </c>
    </row>
    <row r="13" spans="1:14" ht="24" customHeight="1" x14ac:dyDescent="0.4">
      <c r="A13" s="56"/>
      <c r="B13" s="59"/>
      <c r="C13" s="67"/>
      <c r="D13" s="68"/>
      <c r="E13" s="34"/>
      <c r="F13" s="35"/>
      <c r="G13" s="34"/>
      <c r="H13" s="34"/>
      <c r="J13" s="37">
        <v>12</v>
      </c>
      <c r="K13" s="38" t="s">
        <v>64</v>
      </c>
      <c r="M13" s="44" t="s">
        <v>332</v>
      </c>
      <c r="N13" s="45" t="s">
        <v>350</v>
      </c>
    </row>
    <row r="14" spans="1:14" ht="24" customHeight="1" thickBot="1" x14ac:dyDescent="0.45">
      <c r="A14" s="57"/>
      <c r="B14" s="60"/>
      <c r="C14" s="69" t="s">
        <v>340</v>
      </c>
      <c r="D14" s="70"/>
      <c r="E14" s="34"/>
      <c r="F14" s="35"/>
      <c r="G14" s="34"/>
      <c r="H14" s="34"/>
      <c r="J14" s="37">
        <v>13</v>
      </c>
      <c r="K14" s="38" t="s">
        <v>69</v>
      </c>
      <c r="M14" s="46" t="s">
        <v>333</v>
      </c>
      <c r="N14" s="47" t="s">
        <v>351</v>
      </c>
    </row>
    <row r="15" spans="1:14" ht="24" customHeight="1" x14ac:dyDescent="0.4">
      <c r="A15" s="55"/>
      <c r="B15" s="58" t="str">
        <f ca="1">IF(A15="","　",INDIRECT("K"&amp;MATCH(A15,$J$2:$J$46,0)+1))</f>
        <v>　</v>
      </c>
      <c r="C15" s="65"/>
      <c r="D15" s="66"/>
      <c r="E15" s="34"/>
      <c r="F15" s="35"/>
      <c r="G15" s="34"/>
      <c r="H15" s="34"/>
      <c r="J15" s="37">
        <v>14</v>
      </c>
      <c r="K15" s="38" t="s">
        <v>74</v>
      </c>
      <c r="M15" s="40">
        <v>3</v>
      </c>
      <c r="N15" s="41" t="s">
        <v>15</v>
      </c>
    </row>
    <row r="16" spans="1:14" ht="24" customHeight="1" x14ac:dyDescent="0.4">
      <c r="A16" s="56"/>
      <c r="B16" s="59"/>
      <c r="C16" s="67"/>
      <c r="D16" s="68"/>
      <c r="E16" s="34"/>
      <c r="F16" s="35"/>
      <c r="G16" s="34"/>
      <c r="H16" s="34"/>
      <c r="J16" s="37">
        <v>15</v>
      </c>
      <c r="K16" s="38" t="s">
        <v>77</v>
      </c>
      <c r="M16" s="42" t="s">
        <v>329</v>
      </c>
      <c r="N16" s="43" t="s">
        <v>352</v>
      </c>
    </row>
    <row r="17" spans="1:14" ht="24" customHeight="1" x14ac:dyDescent="0.4">
      <c r="A17" s="56"/>
      <c r="B17" s="59"/>
      <c r="C17" s="67"/>
      <c r="D17" s="68"/>
      <c r="E17" s="34"/>
      <c r="F17" s="35"/>
      <c r="G17" s="34"/>
      <c r="H17" s="34"/>
      <c r="J17" s="37">
        <v>16</v>
      </c>
      <c r="K17" s="38" t="s">
        <v>80</v>
      </c>
      <c r="M17" s="44" t="s">
        <v>330</v>
      </c>
      <c r="N17" s="45" t="s">
        <v>353</v>
      </c>
    </row>
    <row r="18" spans="1:14" ht="24" customHeight="1" x14ac:dyDescent="0.4">
      <c r="A18" s="57"/>
      <c r="B18" s="60"/>
      <c r="C18" s="69" t="s">
        <v>340</v>
      </c>
      <c r="D18" s="70"/>
      <c r="E18" s="34"/>
      <c r="F18" s="35"/>
      <c r="G18" s="34"/>
      <c r="H18" s="34"/>
      <c r="J18" s="37">
        <v>17</v>
      </c>
      <c r="K18" s="38" t="s">
        <v>84</v>
      </c>
      <c r="M18" s="44" t="s">
        <v>331</v>
      </c>
      <c r="N18" s="45" t="s">
        <v>354</v>
      </c>
    </row>
    <row r="19" spans="1:14" ht="24" customHeight="1" thickBot="1" x14ac:dyDescent="0.45">
      <c r="A19" s="55"/>
      <c r="B19" s="58" t="str">
        <f ca="1">IF(A19="","　",INDIRECT("K"&amp;MATCH(A19,$J$2:$J$46,0)+1))</f>
        <v>　</v>
      </c>
      <c r="C19" s="65"/>
      <c r="D19" s="66"/>
      <c r="E19" s="34"/>
      <c r="F19" s="35"/>
      <c r="G19" s="34"/>
      <c r="H19" s="34"/>
      <c r="J19" s="37">
        <v>18</v>
      </c>
      <c r="K19" s="38" t="s">
        <v>89</v>
      </c>
      <c r="M19" s="46" t="s">
        <v>332</v>
      </c>
      <c r="N19" s="47" t="s">
        <v>355</v>
      </c>
    </row>
    <row r="20" spans="1:14" ht="24" customHeight="1" x14ac:dyDescent="0.4">
      <c r="A20" s="56"/>
      <c r="B20" s="59"/>
      <c r="C20" s="67"/>
      <c r="D20" s="68"/>
      <c r="E20" s="34"/>
      <c r="F20" s="35"/>
      <c r="G20" s="34"/>
      <c r="H20" s="34"/>
      <c r="J20" s="37">
        <v>19</v>
      </c>
      <c r="K20" s="38" t="s">
        <v>94</v>
      </c>
      <c r="M20" s="40">
        <v>4</v>
      </c>
      <c r="N20" s="41" t="s">
        <v>27</v>
      </c>
    </row>
    <row r="21" spans="1:14" ht="24" customHeight="1" x14ac:dyDescent="0.4">
      <c r="A21" s="56"/>
      <c r="B21" s="59"/>
      <c r="C21" s="67"/>
      <c r="D21" s="68"/>
      <c r="E21" s="34"/>
      <c r="F21" s="35"/>
      <c r="G21" s="34"/>
      <c r="H21" s="34"/>
      <c r="J21" s="37">
        <v>20</v>
      </c>
      <c r="K21" s="38" t="s">
        <v>96</v>
      </c>
      <c r="M21" s="42" t="s">
        <v>329</v>
      </c>
      <c r="N21" s="43" t="s">
        <v>356</v>
      </c>
    </row>
    <row r="22" spans="1:14" ht="24" customHeight="1" thickBot="1" x14ac:dyDescent="0.45">
      <c r="A22" s="57"/>
      <c r="B22" s="60"/>
      <c r="C22" s="69" t="s">
        <v>340</v>
      </c>
      <c r="D22" s="70"/>
      <c r="E22" s="34"/>
      <c r="F22" s="35"/>
      <c r="G22" s="34"/>
      <c r="H22" s="34"/>
      <c r="J22" s="37">
        <v>21</v>
      </c>
      <c r="K22" s="38" t="s">
        <v>103</v>
      </c>
      <c r="M22" s="46" t="s">
        <v>330</v>
      </c>
      <c r="N22" s="47" t="s">
        <v>357</v>
      </c>
    </row>
    <row r="23" spans="1:14" ht="24" customHeight="1" x14ac:dyDescent="0.4">
      <c r="A23" s="55"/>
      <c r="B23" s="58" t="str">
        <f ca="1">IF(A23="","　",INDIRECT("K"&amp;MATCH(A23,$J$2:$J$46,0)+1))</f>
        <v>　</v>
      </c>
      <c r="C23" s="65"/>
      <c r="D23" s="66"/>
      <c r="E23" s="34"/>
      <c r="F23" s="35"/>
      <c r="G23" s="34"/>
      <c r="H23" s="34"/>
      <c r="J23" s="37">
        <v>22</v>
      </c>
      <c r="K23" s="38" t="s">
        <v>112</v>
      </c>
      <c r="M23" s="40">
        <v>5</v>
      </c>
      <c r="N23" s="41" t="s">
        <v>29</v>
      </c>
    </row>
    <row r="24" spans="1:14" ht="24" customHeight="1" x14ac:dyDescent="0.4">
      <c r="A24" s="56"/>
      <c r="B24" s="59"/>
      <c r="C24" s="67"/>
      <c r="D24" s="68"/>
      <c r="E24" s="34"/>
      <c r="F24" s="35"/>
      <c r="G24" s="34"/>
      <c r="H24" s="34"/>
      <c r="J24" s="37">
        <v>23</v>
      </c>
      <c r="K24" s="38" t="s">
        <v>116</v>
      </c>
      <c r="M24" s="42" t="s">
        <v>329</v>
      </c>
      <c r="N24" s="43" t="s">
        <v>358</v>
      </c>
    </row>
    <row r="25" spans="1:14" ht="24" customHeight="1" thickBot="1" x14ac:dyDescent="0.45">
      <c r="A25" s="56"/>
      <c r="B25" s="59"/>
      <c r="C25" s="67"/>
      <c r="D25" s="68"/>
      <c r="E25" s="34"/>
      <c r="F25" s="35"/>
      <c r="G25" s="34"/>
      <c r="H25" s="34"/>
      <c r="J25" s="37">
        <v>24</v>
      </c>
      <c r="K25" s="38" t="s">
        <v>120</v>
      </c>
      <c r="M25" s="46" t="s">
        <v>330</v>
      </c>
      <c r="N25" s="47" t="s">
        <v>357</v>
      </c>
    </row>
    <row r="26" spans="1:14" ht="24" customHeight="1" x14ac:dyDescent="0.4">
      <c r="A26" s="57"/>
      <c r="B26" s="60"/>
      <c r="C26" s="69" t="s">
        <v>340</v>
      </c>
      <c r="D26" s="70"/>
      <c r="E26" s="34"/>
      <c r="F26" s="35"/>
      <c r="G26" s="34"/>
      <c r="H26" s="34"/>
      <c r="J26" s="37">
        <v>25</v>
      </c>
      <c r="K26" s="38" t="s">
        <v>124</v>
      </c>
      <c r="M26" s="40">
        <v>6</v>
      </c>
      <c r="N26" s="41" t="s">
        <v>31</v>
      </c>
    </row>
    <row r="27" spans="1:14" ht="24" customHeight="1" x14ac:dyDescent="0.4">
      <c r="A27" s="55"/>
      <c r="B27" s="58" t="str">
        <f ca="1">IF(A27="","　",INDIRECT("K"&amp;MATCH(A27,$J$2:$J$46,0)+1))</f>
        <v>　</v>
      </c>
      <c r="C27" s="65"/>
      <c r="D27" s="66"/>
      <c r="E27" s="34"/>
      <c r="F27" s="35"/>
      <c r="G27" s="34"/>
      <c r="H27" s="34"/>
      <c r="J27" s="37">
        <v>26</v>
      </c>
      <c r="K27" s="38" t="s">
        <v>126</v>
      </c>
      <c r="M27" s="42" t="s">
        <v>329</v>
      </c>
      <c r="N27" s="43" t="s">
        <v>359</v>
      </c>
    </row>
    <row r="28" spans="1:14" ht="24" customHeight="1" x14ac:dyDescent="0.4">
      <c r="A28" s="56"/>
      <c r="B28" s="59"/>
      <c r="C28" s="67"/>
      <c r="D28" s="68"/>
      <c r="E28" s="34"/>
      <c r="F28" s="35"/>
      <c r="G28" s="34"/>
      <c r="H28" s="34"/>
      <c r="J28" s="37">
        <v>27</v>
      </c>
      <c r="K28" s="38" t="s">
        <v>129</v>
      </c>
      <c r="M28" s="44" t="s">
        <v>330</v>
      </c>
      <c r="N28" s="45" t="s">
        <v>360</v>
      </c>
    </row>
    <row r="29" spans="1:14" ht="24" customHeight="1" x14ac:dyDescent="0.4">
      <c r="A29" s="56"/>
      <c r="B29" s="59"/>
      <c r="C29" s="67"/>
      <c r="D29" s="68"/>
      <c r="E29" s="34"/>
      <c r="F29" s="35"/>
      <c r="G29" s="34"/>
      <c r="H29" s="34"/>
      <c r="J29" s="37">
        <v>28</v>
      </c>
      <c r="K29" s="38" t="s">
        <v>133</v>
      </c>
      <c r="M29" s="44" t="s">
        <v>331</v>
      </c>
      <c r="N29" s="45" t="s">
        <v>361</v>
      </c>
    </row>
    <row r="30" spans="1:14" ht="24" customHeight="1" thickBot="1" x14ac:dyDescent="0.45">
      <c r="A30" s="57"/>
      <c r="B30" s="60"/>
      <c r="C30" s="69" t="s">
        <v>340</v>
      </c>
      <c r="D30" s="70"/>
      <c r="E30" s="34"/>
      <c r="F30" s="35"/>
      <c r="G30" s="34"/>
      <c r="H30" s="34"/>
      <c r="J30" s="37">
        <v>29</v>
      </c>
      <c r="K30" s="38" t="s">
        <v>137</v>
      </c>
      <c r="M30" s="46" t="s">
        <v>332</v>
      </c>
      <c r="N30" s="47" t="s">
        <v>355</v>
      </c>
    </row>
    <row r="31" spans="1:14" ht="24" customHeight="1" x14ac:dyDescent="0.4">
      <c r="A31" s="55"/>
      <c r="B31" s="58" t="str">
        <f ca="1">IF(A31="","　",INDIRECT("K"&amp;MATCH(A31,$J$2:$J$46,0)+1))</f>
        <v>　</v>
      </c>
      <c r="C31" s="65"/>
      <c r="D31" s="66"/>
      <c r="E31" s="34"/>
      <c r="F31" s="35"/>
      <c r="G31" s="34"/>
      <c r="H31" s="34"/>
      <c r="J31" s="37">
        <v>30</v>
      </c>
      <c r="K31" s="38" t="s">
        <v>141</v>
      </c>
      <c r="M31" s="40">
        <v>7</v>
      </c>
      <c r="N31" s="41" t="s">
        <v>35</v>
      </c>
    </row>
    <row r="32" spans="1:14" ht="24" customHeight="1" x14ac:dyDescent="0.4">
      <c r="A32" s="56"/>
      <c r="B32" s="59"/>
      <c r="C32" s="67"/>
      <c r="D32" s="68"/>
      <c r="E32" s="34"/>
      <c r="F32" s="35"/>
      <c r="G32" s="34"/>
      <c r="H32" s="34"/>
      <c r="J32" s="37">
        <v>31</v>
      </c>
      <c r="K32" s="38" t="s">
        <v>149</v>
      </c>
      <c r="M32" s="42" t="s">
        <v>329</v>
      </c>
      <c r="N32" s="43" t="s">
        <v>362</v>
      </c>
    </row>
    <row r="33" spans="1:14" ht="24" customHeight="1" x14ac:dyDescent="0.4">
      <c r="A33" s="56"/>
      <c r="B33" s="59"/>
      <c r="C33" s="67"/>
      <c r="D33" s="68"/>
      <c r="E33" s="34"/>
      <c r="F33" s="35"/>
      <c r="G33" s="34"/>
      <c r="H33" s="34"/>
      <c r="J33" s="37">
        <v>32</v>
      </c>
      <c r="K33" s="38" t="s">
        <v>155</v>
      </c>
      <c r="M33" s="44" t="s">
        <v>330</v>
      </c>
      <c r="N33" s="45" t="s">
        <v>363</v>
      </c>
    </row>
    <row r="34" spans="1:14" ht="24" customHeight="1" x14ac:dyDescent="0.4">
      <c r="A34" s="57"/>
      <c r="B34" s="60"/>
      <c r="C34" s="69" t="s">
        <v>340</v>
      </c>
      <c r="D34" s="70"/>
      <c r="E34" s="34"/>
      <c r="F34" s="35"/>
      <c r="G34" s="34"/>
      <c r="H34" s="34"/>
      <c r="J34" s="37">
        <v>33</v>
      </c>
      <c r="K34" s="38" t="s">
        <v>160</v>
      </c>
      <c r="M34" s="44" t="s">
        <v>331</v>
      </c>
      <c r="N34" s="45" t="s">
        <v>364</v>
      </c>
    </row>
    <row r="35" spans="1:14" ht="14.25" customHeight="1" x14ac:dyDescent="0.4">
      <c r="A35" s="9"/>
      <c r="B35" s="9"/>
      <c r="C35" s="9"/>
      <c r="D35" s="9"/>
      <c r="E35" s="10"/>
      <c r="F35" s="10"/>
      <c r="G35" s="10"/>
      <c r="J35" s="37">
        <v>34</v>
      </c>
      <c r="K35" s="38" t="s">
        <v>162</v>
      </c>
      <c r="M35" s="44" t="s">
        <v>332</v>
      </c>
      <c r="N35" s="45" t="s">
        <v>365</v>
      </c>
    </row>
    <row r="36" spans="1:14" ht="14.25" thickBot="1" x14ac:dyDescent="0.45">
      <c r="J36" s="37">
        <v>35</v>
      </c>
      <c r="K36" s="38" t="s">
        <v>167</v>
      </c>
      <c r="M36" s="46" t="s">
        <v>333</v>
      </c>
      <c r="N36" s="47" t="s">
        <v>351</v>
      </c>
    </row>
    <row r="37" spans="1:14" x14ac:dyDescent="0.4">
      <c r="J37" s="37">
        <v>36</v>
      </c>
      <c r="K37" s="38" t="s">
        <v>172</v>
      </c>
      <c r="M37" s="40">
        <v>8</v>
      </c>
      <c r="N37" s="41" t="s">
        <v>40</v>
      </c>
    </row>
    <row r="38" spans="1:14" x14ac:dyDescent="0.4">
      <c r="J38" s="37">
        <v>37</v>
      </c>
      <c r="K38" s="39" t="s">
        <v>175</v>
      </c>
      <c r="M38" s="42" t="s">
        <v>329</v>
      </c>
      <c r="N38" s="43" t="s">
        <v>366</v>
      </c>
    </row>
    <row r="39" spans="1:14" x14ac:dyDescent="0.4">
      <c r="J39" s="37">
        <v>38</v>
      </c>
      <c r="K39" s="39" t="s">
        <v>176</v>
      </c>
      <c r="M39" s="44" t="s">
        <v>330</v>
      </c>
      <c r="N39" s="45" t="s">
        <v>367</v>
      </c>
    </row>
    <row r="40" spans="1:14" x14ac:dyDescent="0.4">
      <c r="J40" s="37">
        <v>39</v>
      </c>
      <c r="K40" s="39" t="s">
        <v>177</v>
      </c>
      <c r="M40" s="44" t="s">
        <v>331</v>
      </c>
      <c r="N40" s="45" t="s">
        <v>368</v>
      </c>
    </row>
    <row r="41" spans="1:14" ht="14.25" thickBot="1" x14ac:dyDescent="0.45">
      <c r="J41" s="37">
        <v>40</v>
      </c>
      <c r="K41" s="39" t="s">
        <v>518</v>
      </c>
      <c r="M41" s="46" t="s">
        <v>332</v>
      </c>
      <c r="N41" s="47" t="s">
        <v>355</v>
      </c>
    </row>
    <row r="42" spans="1:14" x14ac:dyDescent="0.4">
      <c r="J42" s="37">
        <v>41</v>
      </c>
      <c r="K42" s="38" t="s">
        <v>186</v>
      </c>
      <c r="M42" s="40">
        <v>9</v>
      </c>
      <c r="N42" s="41" t="s">
        <v>44</v>
      </c>
    </row>
    <row r="43" spans="1:14" x14ac:dyDescent="0.4">
      <c r="J43" s="37">
        <v>50</v>
      </c>
      <c r="K43" s="38" t="s">
        <v>19</v>
      </c>
      <c r="M43" s="42" t="s">
        <v>329</v>
      </c>
      <c r="N43" s="43" t="s">
        <v>369</v>
      </c>
    </row>
    <row r="44" spans="1:14" x14ac:dyDescent="0.4">
      <c r="J44" s="37">
        <v>51</v>
      </c>
      <c r="K44" s="38" t="s">
        <v>217</v>
      </c>
      <c r="M44" s="44" t="s">
        <v>330</v>
      </c>
      <c r="N44" s="45" t="s">
        <v>370</v>
      </c>
    </row>
    <row r="45" spans="1:14" x14ac:dyDescent="0.4">
      <c r="J45" s="37">
        <v>52</v>
      </c>
      <c r="K45" s="38" t="s">
        <v>218</v>
      </c>
      <c r="M45" s="44" t="s">
        <v>331</v>
      </c>
      <c r="N45" s="45" t="s">
        <v>371</v>
      </c>
    </row>
    <row r="46" spans="1:14" x14ac:dyDescent="0.4">
      <c r="J46" s="37">
        <v>53</v>
      </c>
      <c r="K46" s="38" t="s">
        <v>520</v>
      </c>
      <c r="M46" s="44" t="s">
        <v>332</v>
      </c>
      <c r="N46" s="45" t="s">
        <v>372</v>
      </c>
    </row>
    <row r="47" spans="1:14" ht="14.25" thickBot="1" x14ac:dyDescent="0.45">
      <c r="M47" s="46" t="s">
        <v>333</v>
      </c>
      <c r="N47" s="48" t="s">
        <v>351</v>
      </c>
    </row>
    <row r="48" spans="1:14" x14ac:dyDescent="0.4">
      <c r="M48" s="40">
        <v>10</v>
      </c>
      <c r="N48" s="41" t="s">
        <v>49</v>
      </c>
    </row>
    <row r="49" spans="13:14" x14ac:dyDescent="0.4">
      <c r="M49" s="42" t="s">
        <v>329</v>
      </c>
      <c r="N49" s="49" t="s">
        <v>373</v>
      </c>
    </row>
    <row r="50" spans="13:14" x14ac:dyDescent="0.4">
      <c r="M50" s="44" t="s">
        <v>330</v>
      </c>
      <c r="N50" s="50" t="s">
        <v>374</v>
      </c>
    </row>
    <row r="51" spans="13:14" x14ac:dyDescent="0.4">
      <c r="M51" s="44" t="s">
        <v>331</v>
      </c>
      <c r="N51" s="50" t="s">
        <v>375</v>
      </c>
    </row>
    <row r="52" spans="13:14" x14ac:dyDescent="0.4">
      <c r="M52" s="44" t="s">
        <v>332</v>
      </c>
      <c r="N52" s="45" t="s">
        <v>376</v>
      </c>
    </row>
    <row r="53" spans="13:14" x14ac:dyDescent="0.4">
      <c r="M53" s="44" t="s">
        <v>333</v>
      </c>
      <c r="N53" s="45" t="s">
        <v>377</v>
      </c>
    </row>
    <row r="54" spans="13:14" x14ac:dyDescent="0.4">
      <c r="M54" s="44" t="s">
        <v>334</v>
      </c>
      <c r="N54" s="45" t="s">
        <v>378</v>
      </c>
    </row>
    <row r="55" spans="13:14" x14ac:dyDescent="0.4">
      <c r="M55" s="44" t="s">
        <v>335</v>
      </c>
      <c r="N55" s="45" t="s">
        <v>379</v>
      </c>
    </row>
    <row r="56" spans="13:14" ht="14.25" thickBot="1" x14ac:dyDescent="0.45">
      <c r="M56" s="46" t="s">
        <v>336</v>
      </c>
      <c r="N56" s="47" t="s">
        <v>380</v>
      </c>
    </row>
    <row r="57" spans="13:14" x14ac:dyDescent="0.4">
      <c r="M57" s="40">
        <v>11</v>
      </c>
      <c r="N57" s="41" t="s">
        <v>517</v>
      </c>
    </row>
    <row r="58" spans="13:14" x14ac:dyDescent="0.4">
      <c r="M58" s="42" t="s">
        <v>329</v>
      </c>
      <c r="N58" s="43" t="s">
        <v>381</v>
      </c>
    </row>
    <row r="59" spans="13:14" x14ac:dyDescent="0.4">
      <c r="M59" s="44" t="s">
        <v>330</v>
      </c>
      <c r="N59" s="45" t="s">
        <v>382</v>
      </c>
    </row>
    <row r="60" spans="13:14" x14ac:dyDescent="0.4">
      <c r="M60" s="44" t="s">
        <v>331</v>
      </c>
      <c r="N60" s="45" t="s">
        <v>383</v>
      </c>
    </row>
    <row r="61" spans="13:14" ht="22.5" x14ac:dyDescent="0.4">
      <c r="M61" s="44" t="s">
        <v>332</v>
      </c>
      <c r="N61" s="45" t="s">
        <v>384</v>
      </c>
    </row>
    <row r="62" spans="13:14" x14ac:dyDescent="0.4">
      <c r="M62" s="44" t="s">
        <v>333</v>
      </c>
      <c r="N62" s="45" t="s">
        <v>385</v>
      </c>
    </row>
    <row r="63" spans="13:14" x14ac:dyDescent="0.4">
      <c r="M63" s="44" t="s">
        <v>334</v>
      </c>
      <c r="N63" s="45" t="s">
        <v>386</v>
      </c>
    </row>
    <row r="64" spans="13:14" ht="14.25" thickBot="1" x14ac:dyDescent="0.45">
      <c r="M64" s="46" t="s">
        <v>335</v>
      </c>
      <c r="N64" s="47" t="s">
        <v>387</v>
      </c>
    </row>
    <row r="65" spans="13:14" x14ac:dyDescent="0.4">
      <c r="M65" s="40">
        <v>12</v>
      </c>
      <c r="N65" s="41" t="s">
        <v>64</v>
      </c>
    </row>
    <row r="66" spans="13:14" x14ac:dyDescent="0.4">
      <c r="M66" s="42" t="s">
        <v>329</v>
      </c>
      <c r="N66" s="43" t="s">
        <v>388</v>
      </c>
    </row>
    <row r="67" spans="13:14" ht="45" x14ac:dyDescent="0.4">
      <c r="M67" s="44" t="s">
        <v>330</v>
      </c>
      <c r="N67" s="45" t="s">
        <v>389</v>
      </c>
    </row>
    <row r="68" spans="13:14" x14ac:dyDescent="0.4">
      <c r="M68" s="44" t="s">
        <v>331</v>
      </c>
      <c r="N68" s="45" t="s">
        <v>390</v>
      </c>
    </row>
    <row r="69" spans="13:14" x14ac:dyDescent="0.4">
      <c r="M69" s="44" t="s">
        <v>332</v>
      </c>
      <c r="N69" s="45" t="s">
        <v>391</v>
      </c>
    </row>
    <row r="70" spans="13:14" ht="14.25" thickBot="1" x14ac:dyDescent="0.45">
      <c r="M70" s="46" t="s">
        <v>333</v>
      </c>
      <c r="N70" s="47" t="s">
        <v>351</v>
      </c>
    </row>
    <row r="71" spans="13:14" x14ac:dyDescent="0.4">
      <c r="M71" s="40">
        <v>13</v>
      </c>
      <c r="N71" s="41" t="s">
        <v>69</v>
      </c>
    </row>
    <row r="72" spans="13:14" x14ac:dyDescent="0.4">
      <c r="M72" s="42" t="s">
        <v>329</v>
      </c>
      <c r="N72" s="43" t="s">
        <v>392</v>
      </c>
    </row>
    <row r="73" spans="13:14" x14ac:dyDescent="0.4">
      <c r="M73" s="44" t="s">
        <v>330</v>
      </c>
      <c r="N73" s="45" t="s">
        <v>393</v>
      </c>
    </row>
    <row r="74" spans="13:14" x14ac:dyDescent="0.4">
      <c r="M74" s="44" t="s">
        <v>331</v>
      </c>
      <c r="N74" s="45" t="s">
        <v>394</v>
      </c>
    </row>
    <row r="75" spans="13:14" x14ac:dyDescent="0.4">
      <c r="M75" s="44" t="s">
        <v>332</v>
      </c>
      <c r="N75" s="45" t="s">
        <v>395</v>
      </c>
    </row>
    <row r="76" spans="13:14" ht="14.25" thickBot="1" x14ac:dyDescent="0.45">
      <c r="M76" s="46" t="s">
        <v>333</v>
      </c>
      <c r="N76" s="47" t="s">
        <v>351</v>
      </c>
    </row>
    <row r="77" spans="13:14" x14ac:dyDescent="0.4">
      <c r="M77" s="40">
        <v>14</v>
      </c>
      <c r="N77" s="41" t="s">
        <v>74</v>
      </c>
    </row>
    <row r="78" spans="13:14" ht="33.75" x14ac:dyDescent="0.4">
      <c r="M78" s="42" t="s">
        <v>329</v>
      </c>
      <c r="N78" s="43" t="s">
        <v>396</v>
      </c>
    </row>
    <row r="79" spans="13:14" x14ac:dyDescent="0.4">
      <c r="M79" s="44" t="s">
        <v>330</v>
      </c>
      <c r="N79" s="45" t="s">
        <v>397</v>
      </c>
    </row>
    <row r="80" spans="13:14" ht="14.25" thickBot="1" x14ac:dyDescent="0.45">
      <c r="M80" s="46" t="s">
        <v>331</v>
      </c>
      <c r="N80" s="47" t="s">
        <v>398</v>
      </c>
    </row>
    <row r="81" spans="13:14" x14ac:dyDescent="0.4">
      <c r="M81" s="40">
        <v>15</v>
      </c>
      <c r="N81" s="41" t="s">
        <v>77</v>
      </c>
    </row>
    <row r="82" spans="13:14" x14ac:dyDescent="0.4">
      <c r="M82" s="42" t="s">
        <v>329</v>
      </c>
      <c r="N82" s="43" t="s">
        <v>399</v>
      </c>
    </row>
    <row r="83" spans="13:14" x14ac:dyDescent="0.4">
      <c r="M83" s="44" t="s">
        <v>330</v>
      </c>
      <c r="N83" s="45" t="s">
        <v>400</v>
      </c>
    </row>
    <row r="84" spans="13:14" ht="14.25" thickBot="1" x14ac:dyDescent="0.45">
      <c r="M84" s="46" t="s">
        <v>331</v>
      </c>
      <c r="N84" s="47" t="s">
        <v>398</v>
      </c>
    </row>
    <row r="85" spans="13:14" x14ac:dyDescent="0.4">
      <c r="M85" s="40">
        <v>16</v>
      </c>
      <c r="N85" s="41" t="s">
        <v>80</v>
      </c>
    </row>
    <row r="86" spans="13:14" x14ac:dyDescent="0.4">
      <c r="M86" s="42" t="s">
        <v>329</v>
      </c>
      <c r="N86" s="43" t="s">
        <v>401</v>
      </c>
    </row>
    <row r="87" spans="13:14" x14ac:dyDescent="0.4">
      <c r="M87" s="44" t="s">
        <v>330</v>
      </c>
      <c r="N87" s="45" t="s">
        <v>402</v>
      </c>
    </row>
    <row r="88" spans="13:14" x14ac:dyDescent="0.4">
      <c r="M88" s="44" t="s">
        <v>331</v>
      </c>
      <c r="N88" s="45" t="s">
        <v>403</v>
      </c>
    </row>
    <row r="89" spans="13:14" ht="14.25" thickBot="1" x14ac:dyDescent="0.45">
      <c r="M89" s="46" t="s">
        <v>332</v>
      </c>
      <c r="N89" s="47" t="s">
        <v>355</v>
      </c>
    </row>
    <row r="90" spans="13:14" x14ac:dyDescent="0.4">
      <c r="M90" s="40">
        <v>17</v>
      </c>
      <c r="N90" s="41" t="s">
        <v>84</v>
      </c>
    </row>
    <row r="91" spans="13:14" x14ac:dyDescent="0.4">
      <c r="M91" s="42" t="s">
        <v>329</v>
      </c>
      <c r="N91" s="43" t="s">
        <v>404</v>
      </c>
    </row>
    <row r="92" spans="13:14" x14ac:dyDescent="0.4">
      <c r="M92" s="44" t="s">
        <v>330</v>
      </c>
      <c r="N92" s="45" t="s">
        <v>405</v>
      </c>
    </row>
    <row r="93" spans="13:14" x14ac:dyDescent="0.4">
      <c r="M93" s="44" t="s">
        <v>331</v>
      </c>
      <c r="N93" s="45" t="s">
        <v>406</v>
      </c>
    </row>
    <row r="94" spans="13:14" ht="22.5" x14ac:dyDescent="0.4">
      <c r="M94" s="44" t="s">
        <v>332</v>
      </c>
      <c r="N94" s="45" t="s">
        <v>407</v>
      </c>
    </row>
    <row r="95" spans="13:14" ht="14.25" thickBot="1" x14ac:dyDescent="0.45">
      <c r="M95" s="46" t="s">
        <v>333</v>
      </c>
      <c r="N95" s="47" t="s">
        <v>351</v>
      </c>
    </row>
    <row r="96" spans="13:14" x14ac:dyDescent="0.4">
      <c r="M96" s="40">
        <v>18</v>
      </c>
      <c r="N96" s="41" t="s">
        <v>89</v>
      </c>
    </row>
    <row r="97" spans="13:14" x14ac:dyDescent="0.4">
      <c r="M97" s="42" t="s">
        <v>329</v>
      </c>
      <c r="N97" s="43" t="s">
        <v>408</v>
      </c>
    </row>
    <row r="98" spans="13:14" x14ac:dyDescent="0.4">
      <c r="M98" s="44" t="s">
        <v>330</v>
      </c>
      <c r="N98" s="45" t="s">
        <v>409</v>
      </c>
    </row>
    <row r="99" spans="13:14" x14ac:dyDescent="0.4">
      <c r="M99" s="44" t="s">
        <v>331</v>
      </c>
      <c r="N99" s="45" t="s">
        <v>410</v>
      </c>
    </row>
    <row r="100" spans="13:14" ht="22.5" x14ac:dyDescent="0.4">
      <c r="M100" s="44" t="s">
        <v>332</v>
      </c>
      <c r="N100" s="45" t="s">
        <v>411</v>
      </c>
    </row>
    <row r="101" spans="13:14" ht="14.25" thickBot="1" x14ac:dyDescent="0.45">
      <c r="M101" s="46" t="s">
        <v>333</v>
      </c>
      <c r="N101" s="47" t="s">
        <v>351</v>
      </c>
    </row>
    <row r="102" spans="13:14" x14ac:dyDescent="0.4">
      <c r="M102" s="40">
        <v>19</v>
      </c>
      <c r="N102" s="41" t="s">
        <v>94</v>
      </c>
    </row>
    <row r="103" spans="13:14" x14ac:dyDescent="0.4">
      <c r="M103" s="42" t="s">
        <v>329</v>
      </c>
      <c r="N103" s="43" t="s">
        <v>412</v>
      </c>
    </row>
    <row r="104" spans="13:14" ht="14.25" thickBot="1" x14ac:dyDescent="0.45">
      <c r="M104" s="46" t="s">
        <v>330</v>
      </c>
      <c r="N104" s="47" t="s">
        <v>357</v>
      </c>
    </row>
    <row r="105" spans="13:14" x14ac:dyDescent="0.4">
      <c r="M105" s="40">
        <v>20</v>
      </c>
      <c r="N105" s="41" t="s">
        <v>96</v>
      </c>
    </row>
    <row r="106" spans="13:14" ht="22.5" x14ac:dyDescent="0.4">
      <c r="M106" s="42" t="s">
        <v>329</v>
      </c>
      <c r="N106" s="43" t="s">
        <v>413</v>
      </c>
    </row>
    <row r="107" spans="13:14" x14ac:dyDescent="0.4">
      <c r="M107" s="44" t="s">
        <v>330</v>
      </c>
      <c r="N107" s="45" t="s">
        <v>414</v>
      </c>
    </row>
    <row r="108" spans="13:14" x14ac:dyDescent="0.4">
      <c r="M108" s="44" t="s">
        <v>331</v>
      </c>
      <c r="N108" s="45" t="s">
        <v>415</v>
      </c>
    </row>
    <row r="109" spans="13:14" x14ac:dyDescent="0.4">
      <c r="M109" s="44" t="s">
        <v>332</v>
      </c>
      <c r="N109" s="45" t="s">
        <v>416</v>
      </c>
    </row>
    <row r="110" spans="13:14" x14ac:dyDescent="0.4">
      <c r="M110" s="44" t="s">
        <v>333</v>
      </c>
      <c r="N110" s="45" t="s">
        <v>417</v>
      </c>
    </row>
    <row r="111" spans="13:14" ht="22.5" x14ac:dyDescent="0.4">
      <c r="M111" s="44" t="s">
        <v>334</v>
      </c>
      <c r="N111" s="45" t="s">
        <v>418</v>
      </c>
    </row>
    <row r="112" spans="13:14" ht="14.25" thickBot="1" x14ac:dyDescent="0.45">
      <c r="M112" s="46" t="s">
        <v>335</v>
      </c>
      <c r="N112" s="47" t="s">
        <v>387</v>
      </c>
    </row>
    <row r="113" spans="13:14" x14ac:dyDescent="0.4">
      <c r="M113" s="40">
        <v>21</v>
      </c>
      <c r="N113" s="41" t="s">
        <v>103</v>
      </c>
    </row>
    <row r="114" spans="13:14" x14ac:dyDescent="0.4">
      <c r="M114" s="42" t="s">
        <v>329</v>
      </c>
      <c r="N114" s="43" t="s">
        <v>419</v>
      </c>
    </row>
    <row r="115" spans="13:14" x14ac:dyDescent="0.4">
      <c r="M115" s="44" t="s">
        <v>330</v>
      </c>
      <c r="N115" s="45" t="s">
        <v>420</v>
      </c>
    </row>
    <row r="116" spans="13:14" x14ac:dyDescent="0.4">
      <c r="M116" s="44" t="s">
        <v>331</v>
      </c>
      <c r="N116" s="45" t="s">
        <v>421</v>
      </c>
    </row>
    <row r="117" spans="13:14" x14ac:dyDescent="0.4">
      <c r="M117" s="44" t="s">
        <v>332</v>
      </c>
      <c r="N117" s="45" t="s">
        <v>422</v>
      </c>
    </row>
    <row r="118" spans="13:14" x14ac:dyDescent="0.4">
      <c r="M118" s="44" t="s">
        <v>333</v>
      </c>
      <c r="N118" s="45" t="s">
        <v>423</v>
      </c>
    </row>
    <row r="119" spans="13:14" x14ac:dyDescent="0.4">
      <c r="M119" s="44" t="s">
        <v>334</v>
      </c>
      <c r="N119" s="45" t="s">
        <v>424</v>
      </c>
    </row>
    <row r="120" spans="13:14" x14ac:dyDescent="0.4">
      <c r="M120" s="44" t="s">
        <v>335</v>
      </c>
      <c r="N120" s="45" t="s">
        <v>425</v>
      </c>
    </row>
    <row r="121" spans="13:14" x14ac:dyDescent="0.4">
      <c r="M121" s="44" t="s">
        <v>336</v>
      </c>
      <c r="N121" s="45" t="s">
        <v>426</v>
      </c>
    </row>
    <row r="122" spans="13:14" ht="14.25" thickBot="1" x14ac:dyDescent="0.45">
      <c r="M122" s="46" t="s">
        <v>337</v>
      </c>
      <c r="N122" s="47" t="s">
        <v>427</v>
      </c>
    </row>
    <row r="123" spans="13:14" x14ac:dyDescent="0.4">
      <c r="M123" s="40">
        <v>22</v>
      </c>
      <c r="N123" s="41" t="s">
        <v>112</v>
      </c>
    </row>
    <row r="124" spans="13:14" x14ac:dyDescent="0.4">
      <c r="M124" s="42" t="s">
        <v>329</v>
      </c>
      <c r="N124" s="43" t="s">
        <v>428</v>
      </c>
    </row>
    <row r="125" spans="13:14" x14ac:dyDescent="0.4">
      <c r="M125" s="44" t="s">
        <v>330</v>
      </c>
      <c r="N125" s="45" t="s">
        <v>429</v>
      </c>
    </row>
    <row r="126" spans="13:14" x14ac:dyDescent="0.4">
      <c r="M126" s="44" t="s">
        <v>331</v>
      </c>
      <c r="N126" s="45" t="s">
        <v>430</v>
      </c>
    </row>
    <row r="127" spans="13:14" ht="14.25" thickBot="1" x14ac:dyDescent="0.45">
      <c r="M127" s="46" t="s">
        <v>332</v>
      </c>
      <c r="N127" s="47" t="s">
        <v>355</v>
      </c>
    </row>
    <row r="128" spans="13:14" x14ac:dyDescent="0.4">
      <c r="M128" s="40">
        <v>23</v>
      </c>
      <c r="N128" s="41" t="s">
        <v>116</v>
      </c>
    </row>
    <row r="129" spans="13:14" x14ac:dyDescent="0.4">
      <c r="M129" s="42" t="s">
        <v>329</v>
      </c>
      <c r="N129" s="43" t="s">
        <v>431</v>
      </c>
    </row>
    <row r="130" spans="13:14" x14ac:dyDescent="0.4">
      <c r="M130" s="44" t="s">
        <v>330</v>
      </c>
      <c r="N130" s="45" t="s">
        <v>432</v>
      </c>
    </row>
    <row r="131" spans="13:14" x14ac:dyDescent="0.4">
      <c r="M131" s="44" t="s">
        <v>331</v>
      </c>
      <c r="N131" s="45" t="s">
        <v>433</v>
      </c>
    </row>
    <row r="132" spans="13:14" ht="14.25" thickBot="1" x14ac:dyDescent="0.45">
      <c r="M132" s="46" t="s">
        <v>332</v>
      </c>
      <c r="N132" s="47" t="s">
        <v>355</v>
      </c>
    </row>
    <row r="133" spans="13:14" x14ac:dyDescent="0.4">
      <c r="M133" s="40">
        <v>24</v>
      </c>
      <c r="N133" s="41" t="s">
        <v>120</v>
      </c>
    </row>
    <row r="134" spans="13:14" x14ac:dyDescent="0.4">
      <c r="M134" s="42" t="s">
        <v>329</v>
      </c>
      <c r="N134" s="43" t="s">
        <v>434</v>
      </c>
    </row>
    <row r="135" spans="13:14" x14ac:dyDescent="0.4">
      <c r="M135" s="44" t="s">
        <v>330</v>
      </c>
      <c r="N135" s="45" t="s">
        <v>435</v>
      </c>
    </row>
    <row r="136" spans="13:14" ht="22.5" x14ac:dyDescent="0.4">
      <c r="M136" s="44" t="s">
        <v>331</v>
      </c>
      <c r="N136" s="45" t="s">
        <v>436</v>
      </c>
    </row>
    <row r="137" spans="13:14" ht="14.25" thickBot="1" x14ac:dyDescent="0.45">
      <c r="M137" s="46" t="s">
        <v>332</v>
      </c>
      <c r="N137" s="47" t="s">
        <v>355</v>
      </c>
    </row>
    <row r="138" spans="13:14" x14ac:dyDescent="0.4">
      <c r="M138" s="40">
        <v>25</v>
      </c>
      <c r="N138" s="41" t="s">
        <v>124</v>
      </c>
    </row>
    <row r="139" spans="13:14" x14ac:dyDescent="0.4">
      <c r="M139" s="42" t="s">
        <v>329</v>
      </c>
      <c r="N139" s="43" t="s">
        <v>437</v>
      </c>
    </row>
    <row r="140" spans="13:14" x14ac:dyDescent="0.4">
      <c r="M140" s="44" t="s">
        <v>330</v>
      </c>
      <c r="N140" s="45" t="s">
        <v>438</v>
      </c>
    </row>
    <row r="141" spans="13:14" ht="14.25" thickBot="1" x14ac:dyDescent="0.45">
      <c r="M141" s="46" t="s">
        <v>331</v>
      </c>
      <c r="N141" s="47" t="s">
        <v>398</v>
      </c>
    </row>
    <row r="142" spans="13:14" x14ac:dyDescent="0.4">
      <c r="M142" s="40">
        <v>26</v>
      </c>
      <c r="N142" s="41" t="s">
        <v>126</v>
      </c>
    </row>
    <row r="143" spans="13:14" ht="22.5" x14ac:dyDescent="0.4">
      <c r="M143" s="42" t="s">
        <v>329</v>
      </c>
      <c r="N143" s="43" t="s">
        <v>439</v>
      </c>
    </row>
    <row r="144" spans="13:14" x14ac:dyDescent="0.4">
      <c r="M144" s="44" t="s">
        <v>330</v>
      </c>
      <c r="N144" s="45" t="s">
        <v>440</v>
      </c>
    </row>
    <row r="145" spans="13:14" ht="14.25" thickBot="1" x14ac:dyDescent="0.45">
      <c r="M145" s="46" t="s">
        <v>331</v>
      </c>
      <c r="N145" s="47" t="s">
        <v>398</v>
      </c>
    </row>
    <row r="146" spans="13:14" x14ac:dyDescent="0.4">
      <c r="M146" s="40">
        <v>27</v>
      </c>
      <c r="N146" s="41" t="s">
        <v>129</v>
      </c>
    </row>
    <row r="147" spans="13:14" x14ac:dyDescent="0.4">
      <c r="M147" s="42" t="s">
        <v>329</v>
      </c>
      <c r="N147" s="43" t="s">
        <v>441</v>
      </c>
    </row>
    <row r="148" spans="13:14" x14ac:dyDescent="0.4">
      <c r="M148" s="44" t="s">
        <v>330</v>
      </c>
      <c r="N148" s="45" t="s">
        <v>442</v>
      </c>
    </row>
    <row r="149" spans="13:14" x14ac:dyDescent="0.4">
      <c r="M149" s="44" t="s">
        <v>331</v>
      </c>
      <c r="N149" s="45" t="s">
        <v>443</v>
      </c>
    </row>
    <row r="150" spans="13:14" ht="14.25" thickBot="1" x14ac:dyDescent="0.45">
      <c r="M150" s="46" t="s">
        <v>332</v>
      </c>
      <c r="N150" s="47" t="s">
        <v>355</v>
      </c>
    </row>
    <row r="151" spans="13:14" x14ac:dyDescent="0.4">
      <c r="M151" s="40">
        <v>28</v>
      </c>
      <c r="N151" s="41" t="s">
        <v>133</v>
      </c>
    </row>
    <row r="152" spans="13:14" ht="22.5" x14ac:dyDescent="0.4">
      <c r="M152" s="42" t="s">
        <v>329</v>
      </c>
      <c r="N152" s="43" t="s">
        <v>444</v>
      </c>
    </row>
    <row r="153" spans="13:14" ht="33.75" x14ac:dyDescent="0.4">
      <c r="M153" s="44" t="s">
        <v>330</v>
      </c>
      <c r="N153" s="45" t="s">
        <v>445</v>
      </c>
    </row>
    <row r="154" spans="13:14" x14ac:dyDescent="0.4">
      <c r="M154" s="44" t="s">
        <v>331</v>
      </c>
      <c r="N154" s="45" t="s">
        <v>446</v>
      </c>
    </row>
    <row r="155" spans="13:14" ht="14.25" thickBot="1" x14ac:dyDescent="0.45">
      <c r="M155" s="46" t="s">
        <v>332</v>
      </c>
      <c r="N155" s="47" t="s">
        <v>355</v>
      </c>
    </row>
    <row r="156" spans="13:14" x14ac:dyDescent="0.4">
      <c r="M156" s="40">
        <v>29</v>
      </c>
      <c r="N156" s="41" t="s">
        <v>137</v>
      </c>
    </row>
    <row r="157" spans="13:14" x14ac:dyDescent="0.4">
      <c r="M157" s="42" t="s">
        <v>329</v>
      </c>
      <c r="N157" s="43" t="s">
        <v>447</v>
      </c>
    </row>
    <row r="158" spans="13:14" x14ac:dyDescent="0.4">
      <c r="M158" s="44" t="s">
        <v>330</v>
      </c>
      <c r="N158" s="45" t="s">
        <v>448</v>
      </c>
    </row>
    <row r="159" spans="13:14" x14ac:dyDescent="0.4">
      <c r="M159" s="44" t="s">
        <v>331</v>
      </c>
      <c r="N159" s="45" t="s">
        <v>449</v>
      </c>
    </row>
    <row r="160" spans="13:14" ht="14.25" thickBot="1" x14ac:dyDescent="0.45">
      <c r="M160" s="46" t="s">
        <v>332</v>
      </c>
      <c r="N160" s="47" t="s">
        <v>355</v>
      </c>
    </row>
    <row r="161" spans="13:14" x14ac:dyDescent="0.4">
      <c r="M161" s="40">
        <v>30</v>
      </c>
      <c r="N161" s="41" t="s">
        <v>141</v>
      </c>
    </row>
    <row r="162" spans="13:14" x14ac:dyDescent="0.4">
      <c r="M162" s="42" t="s">
        <v>329</v>
      </c>
      <c r="N162" s="43" t="s">
        <v>450</v>
      </c>
    </row>
    <row r="163" spans="13:14" x14ac:dyDescent="0.4">
      <c r="M163" s="44" t="s">
        <v>330</v>
      </c>
      <c r="N163" s="45" t="s">
        <v>451</v>
      </c>
    </row>
    <row r="164" spans="13:14" x14ac:dyDescent="0.4">
      <c r="M164" s="44" t="s">
        <v>331</v>
      </c>
      <c r="N164" s="45" t="s">
        <v>452</v>
      </c>
    </row>
    <row r="165" spans="13:14" x14ac:dyDescent="0.4">
      <c r="M165" s="44" t="s">
        <v>332</v>
      </c>
      <c r="N165" s="45" t="s">
        <v>453</v>
      </c>
    </row>
    <row r="166" spans="13:14" x14ac:dyDescent="0.4">
      <c r="M166" s="44" t="s">
        <v>333</v>
      </c>
      <c r="N166" s="45" t="s">
        <v>454</v>
      </c>
    </row>
    <row r="167" spans="13:14" x14ac:dyDescent="0.4">
      <c r="M167" s="44" t="s">
        <v>334</v>
      </c>
      <c r="N167" s="45" t="s">
        <v>455</v>
      </c>
    </row>
    <row r="168" spans="13:14" x14ac:dyDescent="0.4">
      <c r="M168" s="44" t="s">
        <v>335</v>
      </c>
      <c r="N168" s="45" t="s">
        <v>456</v>
      </c>
    </row>
    <row r="169" spans="13:14" ht="14.25" thickBot="1" x14ac:dyDescent="0.45">
      <c r="M169" s="46" t="s">
        <v>336</v>
      </c>
      <c r="N169" s="47" t="s">
        <v>380</v>
      </c>
    </row>
    <row r="170" spans="13:14" x14ac:dyDescent="0.4">
      <c r="M170" s="40">
        <v>31</v>
      </c>
      <c r="N170" s="41" t="s">
        <v>149</v>
      </c>
    </row>
    <row r="171" spans="13:14" x14ac:dyDescent="0.4">
      <c r="M171" s="42" t="s">
        <v>329</v>
      </c>
      <c r="N171" s="43" t="s">
        <v>457</v>
      </c>
    </row>
    <row r="172" spans="13:14" x14ac:dyDescent="0.4">
      <c r="M172" s="44" t="s">
        <v>330</v>
      </c>
      <c r="N172" s="45" t="s">
        <v>458</v>
      </c>
    </row>
    <row r="173" spans="13:14" x14ac:dyDescent="0.4">
      <c r="M173" s="44" t="s">
        <v>331</v>
      </c>
      <c r="N173" s="45" t="s">
        <v>459</v>
      </c>
    </row>
    <row r="174" spans="13:14" x14ac:dyDescent="0.4">
      <c r="M174" s="44" t="s">
        <v>332</v>
      </c>
      <c r="N174" s="45" t="s">
        <v>460</v>
      </c>
    </row>
    <row r="175" spans="13:14" x14ac:dyDescent="0.4">
      <c r="M175" s="44" t="s">
        <v>333</v>
      </c>
      <c r="N175" s="45" t="s">
        <v>461</v>
      </c>
    </row>
    <row r="176" spans="13:14" ht="14.25" thickBot="1" x14ac:dyDescent="0.45">
      <c r="M176" s="46" t="s">
        <v>334</v>
      </c>
      <c r="N176" s="47" t="s">
        <v>346</v>
      </c>
    </row>
    <row r="177" spans="13:14" x14ac:dyDescent="0.4">
      <c r="M177" s="40">
        <v>32</v>
      </c>
      <c r="N177" s="41" t="s">
        <v>155</v>
      </c>
    </row>
    <row r="178" spans="13:14" x14ac:dyDescent="0.4">
      <c r="M178" s="42" t="s">
        <v>329</v>
      </c>
      <c r="N178" s="43" t="s">
        <v>462</v>
      </c>
    </row>
    <row r="179" spans="13:14" x14ac:dyDescent="0.4">
      <c r="M179" s="44" t="s">
        <v>330</v>
      </c>
      <c r="N179" s="45" t="s">
        <v>463</v>
      </c>
    </row>
    <row r="180" spans="13:14" x14ac:dyDescent="0.4">
      <c r="M180" s="44" t="s">
        <v>331</v>
      </c>
      <c r="N180" s="45" t="s">
        <v>464</v>
      </c>
    </row>
    <row r="181" spans="13:14" x14ac:dyDescent="0.4">
      <c r="M181" s="44" t="s">
        <v>332</v>
      </c>
      <c r="N181" s="45" t="s">
        <v>465</v>
      </c>
    </row>
    <row r="182" spans="13:14" ht="14.25" thickBot="1" x14ac:dyDescent="0.45">
      <c r="M182" s="46" t="s">
        <v>333</v>
      </c>
      <c r="N182" s="47" t="s">
        <v>351</v>
      </c>
    </row>
    <row r="183" spans="13:14" x14ac:dyDescent="0.4">
      <c r="M183" s="40">
        <v>33</v>
      </c>
      <c r="N183" s="41" t="s">
        <v>160</v>
      </c>
    </row>
    <row r="184" spans="13:14" x14ac:dyDescent="0.4">
      <c r="M184" s="42" t="s">
        <v>329</v>
      </c>
      <c r="N184" s="43" t="s">
        <v>466</v>
      </c>
    </row>
    <row r="185" spans="13:14" ht="14.25" thickBot="1" x14ac:dyDescent="0.45">
      <c r="M185" s="46" t="s">
        <v>330</v>
      </c>
      <c r="N185" s="47" t="s">
        <v>357</v>
      </c>
    </row>
    <row r="186" spans="13:14" ht="22.5" x14ac:dyDescent="0.4">
      <c r="M186" s="40">
        <v>34</v>
      </c>
      <c r="N186" s="41" t="s">
        <v>162</v>
      </c>
    </row>
    <row r="187" spans="13:14" x14ac:dyDescent="0.4">
      <c r="M187" s="42" t="s">
        <v>329</v>
      </c>
      <c r="N187" s="43" t="s">
        <v>467</v>
      </c>
    </row>
    <row r="188" spans="13:14" x14ac:dyDescent="0.4">
      <c r="M188" s="44" t="s">
        <v>330</v>
      </c>
      <c r="N188" s="45" t="s">
        <v>468</v>
      </c>
    </row>
    <row r="189" spans="13:14" x14ac:dyDescent="0.4">
      <c r="M189" s="44" t="s">
        <v>331</v>
      </c>
      <c r="N189" s="45" t="s">
        <v>469</v>
      </c>
    </row>
    <row r="190" spans="13:14" x14ac:dyDescent="0.4">
      <c r="M190" s="44" t="s">
        <v>332</v>
      </c>
      <c r="N190" s="45" t="s">
        <v>470</v>
      </c>
    </row>
    <row r="191" spans="13:14" ht="14.25" thickBot="1" x14ac:dyDescent="0.45">
      <c r="M191" s="46" t="s">
        <v>333</v>
      </c>
      <c r="N191" s="47" t="s">
        <v>351</v>
      </c>
    </row>
    <row r="192" spans="13:14" x14ac:dyDescent="0.4">
      <c r="M192" s="40">
        <v>35</v>
      </c>
      <c r="N192" s="41" t="s">
        <v>167</v>
      </c>
    </row>
    <row r="193" spans="13:14" x14ac:dyDescent="0.4">
      <c r="M193" s="42" t="s">
        <v>329</v>
      </c>
      <c r="N193" s="43" t="s">
        <v>471</v>
      </c>
    </row>
    <row r="194" spans="13:14" x14ac:dyDescent="0.4">
      <c r="M194" s="44" t="s">
        <v>330</v>
      </c>
      <c r="N194" s="45" t="s">
        <v>472</v>
      </c>
    </row>
    <row r="195" spans="13:14" x14ac:dyDescent="0.4">
      <c r="M195" s="44" t="s">
        <v>331</v>
      </c>
      <c r="N195" s="45" t="s">
        <v>473</v>
      </c>
    </row>
    <row r="196" spans="13:14" x14ac:dyDescent="0.4">
      <c r="M196" s="44" t="s">
        <v>332</v>
      </c>
      <c r="N196" s="45" t="s">
        <v>474</v>
      </c>
    </row>
    <row r="197" spans="13:14" ht="14.25" thickBot="1" x14ac:dyDescent="0.45">
      <c r="M197" s="46" t="s">
        <v>333</v>
      </c>
      <c r="N197" s="47" t="s">
        <v>351</v>
      </c>
    </row>
    <row r="198" spans="13:14" x14ac:dyDescent="0.4">
      <c r="M198" s="40">
        <v>36</v>
      </c>
      <c r="N198" s="41" t="s">
        <v>172</v>
      </c>
    </row>
    <row r="199" spans="13:14" x14ac:dyDescent="0.4">
      <c r="M199" s="42" t="s">
        <v>329</v>
      </c>
      <c r="N199" s="43" t="s">
        <v>475</v>
      </c>
    </row>
    <row r="200" spans="13:14" ht="14.25" thickBot="1" x14ac:dyDescent="0.45">
      <c r="M200" s="46" t="s">
        <v>330</v>
      </c>
      <c r="N200" s="47" t="s">
        <v>476</v>
      </c>
    </row>
    <row r="201" spans="13:14" x14ac:dyDescent="0.4">
      <c r="M201" s="40">
        <v>37</v>
      </c>
      <c r="N201" s="51" t="s">
        <v>175</v>
      </c>
    </row>
    <row r="202" spans="13:14" ht="14.25" thickBot="1" x14ac:dyDescent="0.45">
      <c r="M202" s="52" t="s">
        <v>329</v>
      </c>
      <c r="N202" s="53" t="s">
        <v>477</v>
      </c>
    </row>
    <row r="203" spans="13:14" x14ac:dyDescent="0.4">
      <c r="M203" s="40">
        <v>38</v>
      </c>
      <c r="N203" s="51" t="s">
        <v>176</v>
      </c>
    </row>
    <row r="204" spans="13:14" ht="14.25" thickBot="1" x14ac:dyDescent="0.45">
      <c r="M204" s="52" t="s">
        <v>329</v>
      </c>
      <c r="N204" s="53" t="s">
        <v>478</v>
      </c>
    </row>
    <row r="205" spans="13:14" x14ac:dyDescent="0.4">
      <c r="M205" s="40">
        <v>39</v>
      </c>
      <c r="N205" s="51" t="s">
        <v>177</v>
      </c>
    </row>
    <row r="206" spans="13:14" ht="14.25" thickBot="1" x14ac:dyDescent="0.45">
      <c r="M206" s="52" t="s">
        <v>329</v>
      </c>
      <c r="N206" s="53" t="s">
        <v>479</v>
      </c>
    </row>
    <row r="207" spans="13:14" x14ac:dyDescent="0.4">
      <c r="M207" s="40">
        <v>40</v>
      </c>
      <c r="N207" s="51" t="s">
        <v>519</v>
      </c>
    </row>
    <row r="208" spans="13:14" ht="14.25" thickBot="1" x14ac:dyDescent="0.45">
      <c r="M208" s="52" t="s">
        <v>329</v>
      </c>
      <c r="N208" s="53" t="s">
        <v>477</v>
      </c>
    </row>
    <row r="209" spans="13:14" x14ac:dyDescent="0.4">
      <c r="M209" s="40">
        <v>41</v>
      </c>
      <c r="N209" s="41" t="s">
        <v>186</v>
      </c>
    </row>
    <row r="210" spans="13:14" x14ac:dyDescent="0.4">
      <c r="M210" s="42" t="s">
        <v>329</v>
      </c>
      <c r="N210" s="43" t="s">
        <v>480</v>
      </c>
    </row>
    <row r="211" spans="13:14" x14ac:dyDescent="0.4">
      <c r="M211" s="44" t="s">
        <v>330</v>
      </c>
      <c r="N211" s="45" t="s">
        <v>481</v>
      </c>
    </row>
    <row r="212" spans="13:14" x14ac:dyDescent="0.4">
      <c r="M212" s="44" t="s">
        <v>331</v>
      </c>
      <c r="N212" s="45" t="s">
        <v>482</v>
      </c>
    </row>
    <row r="213" spans="13:14" x14ac:dyDescent="0.4">
      <c r="M213" s="44" t="s">
        <v>332</v>
      </c>
      <c r="N213" s="45" t="s">
        <v>483</v>
      </c>
    </row>
    <row r="214" spans="13:14" x14ac:dyDescent="0.4">
      <c r="M214" s="44" t="s">
        <v>333</v>
      </c>
      <c r="N214" s="45" t="s">
        <v>484</v>
      </c>
    </row>
    <row r="215" spans="13:14" ht="14.25" thickBot="1" x14ac:dyDescent="0.45">
      <c r="M215" s="46" t="s">
        <v>334</v>
      </c>
      <c r="N215" s="47" t="s">
        <v>485</v>
      </c>
    </row>
    <row r="216" spans="13:14" x14ac:dyDescent="0.4">
      <c r="M216" s="40">
        <v>50</v>
      </c>
      <c r="N216" s="41" t="s">
        <v>19</v>
      </c>
    </row>
    <row r="217" spans="13:14" x14ac:dyDescent="0.4">
      <c r="M217" s="42" t="s">
        <v>329</v>
      </c>
      <c r="N217" s="43" t="s">
        <v>486</v>
      </c>
    </row>
    <row r="218" spans="13:14" x14ac:dyDescent="0.4">
      <c r="M218" s="44" t="s">
        <v>330</v>
      </c>
      <c r="N218" s="45" t="s">
        <v>487</v>
      </c>
    </row>
    <row r="219" spans="13:14" x14ac:dyDescent="0.4">
      <c r="M219" s="44" t="s">
        <v>331</v>
      </c>
      <c r="N219" s="45" t="s">
        <v>488</v>
      </c>
    </row>
    <row r="220" spans="13:14" x14ac:dyDescent="0.4">
      <c r="M220" s="44" t="s">
        <v>332</v>
      </c>
      <c r="N220" s="45" t="s">
        <v>489</v>
      </c>
    </row>
    <row r="221" spans="13:14" ht="22.5" x14ac:dyDescent="0.4">
      <c r="M221" s="44" t="s">
        <v>333</v>
      </c>
      <c r="N221" s="45" t="s">
        <v>490</v>
      </c>
    </row>
    <row r="222" spans="13:14" ht="22.5" x14ac:dyDescent="0.4">
      <c r="M222" s="44" t="s">
        <v>334</v>
      </c>
      <c r="N222" s="45" t="s">
        <v>491</v>
      </c>
    </row>
    <row r="223" spans="13:14" x14ac:dyDescent="0.4">
      <c r="M223" s="44" t="s">
        <v>335</v>
      </c>
      <c r="N223" s="45" t="s">
        <v>492</v>
      </c>
    </row>
    <row r="224" spans="13:14" ht="14.25" thickBot="1" x14ac:dyDescent="0.45">
      <c r="M224" s="46" t="s">
        <v>336</v>
      </c>
      <c r="N224" s="47" t="s">
        <v>493</v>
      </c>
    </row>
    <row r="225" spans="13:14" x14ac:dyDescent="0.4">
      <c r="M225" s="40">
        <v>51</v>
      </c>
      <c r="N225" s="41" t="s">
        <v>217</v>
      </c>
    </row>
    <row r="226" spans="13:14" x14ac:dyDescent="0.4">
      <c r="M226" s="42" t="s">
        <v>329</v>
      </c>
      <c r="N226" s="43" t="s">
        <v>494</v>
      </c>
    </row>
    <row r="227" spans="13:14" x14ac:dyDescent="0.4">
      <c r="M227" s="44" t="s">
        <v>330</v>
      </c>
      <c r="N227" s="45" t="s">
        <v>495</v>
      </c>
    </row>
    <row r="228" spans="13:14" x14ac:dyDescent="0.4">
      <c r="M228" s="44" t="s">
        <v>331</v>
      </c>
      <c r="N228" s="45" t="s">
        <v>496</v>
      </c>
    </row>
    <row r="229" spans="13:14" x14ac:dyDescent="0.4">
      <c r="M229" s="44" t="s">
        <v>332</v>
      </c>
      <c r="N229" s="45" t="s">
        <v>497</v>
      </c>
    </row>
    <row r="230" spans="13:14" x14ac:dyDescent="0.4">
      <c r="M230" s="44" t="s">
        <v>333</v>
      </c>
      <c r="N230" s="45" t="s">
        <v>498</v>
      </c>
    </row>
    <row r="231" spans="13:14" ht="22.5" x14ac:dyDescent="0.4">
      <c r="M231" s="44" t="s">
        <v>334</v>
      </c>
      <c r="N231" s="45" t="s">
        <v>499</v>
      </c>
    </row>
    <row r="232" spans="13:14" x14ac:dyDescent="0.4">
      <c r="M232" s="44" t="s">
        <v>335</v>
      </c>
      <c r="N232" s="45" t="s">
        <v>500</v>
      </c>
    </row>
    <row r="233" spans="13:14" x14ac:dyDescent="0.4">
      <c r="M233" s="44" t="s">
        <v>336</v>
      </c>
      <c r="N233" s="45" t="s">
        <v>501</v>
      </c>
    </row>
    <row r="234" spans="13:14" ht="14.25" thickBot="1" x14ac:dyDescent="0.45">
      <c r="M234" s="46" t="s">
        <v>337</v>
      </c>
      <c r="N234" s="47" t="s">
        <v>502</v>
      </c>
    </row>
    <row r="235" spans="13:14" x14ac:dyDescent="0.4">
      <c r="M235" s="40">
        <v>52</v>
      </c>
      <c r="N235" s="41" t="s">
        <v>218</v>
      </c>
    </row>
    <row r="236" spans="13:14" x14ac:dyDescent="0.4">
      <c r="M236" s="42" t="s">
        <v>329</v>
      </c>
      <c r="N236" s="43" t="s">
        <v>503</v>
      </c>
    </row>
    <row r="237" spans="13:14" x14ac:dyDescent="0.4">
      <c r="M237" s="44" t="s">
        <v>330</v>
      </c>
      <c r="N237" s="45" t="s">
        <v>504</v>
      </c>
    </row>
    <row r="238" spans="13:14" x14ac:dyDescent="0.4">
      <c r="M238" s="44" t="s">
        <v>331</v>
      </c>
      <c r="N238" s="45" t="s">
        <v>505</v>
      </c>
    </row>
    <row r="239" spans="13:14" ht="14.25" thickBot="1" x14ac:dyDescent="0.45">
      <c r="M239" s="46" t="s">
        <v>332</v>
      </c>
      <c r="N239" s="47" t="s">
        <v>506</v>
      </c>
    </row>
    <row r="240" spans="13:14" x14ac:dyDescent="0.4">
      <c r="M240" s="40">
        <v>53</v>
      </c>
      <c r="N240" s="41" t="s">
        <v>521</v>
      </c>
    </row>
    <row r="241" spans="13:14" x14ac:dyDescent="0.4">
      <c r="M241" s="42" t="s">
        <v>329</v>
      </c>
      <c r="N241" s="43" t="s">
        <v>507</v>
      </c>
    </row>
    <row r="242" spans="13:14" x14ac:dyDescent="0.4">
      <c r="M242" s="44" t="s">
        <v>330</v>
      </c>
      <c r="N242" s="45" t="s">
        <v>508</v>
      </c>
    </row>
    <row r="243" spans="13:14" x14ac:dyDescent="0.4">
      <c r="M243" s="44" t="s">
        <v>331</v>
      </c>
      <c r="N243" s="45" t="s">
        <v>509</v>
      </c>
    </row>
    <row r="244" spans="13:14" x14ac:dyDescent="0.4">
      <c r="M244" s="44" t="s">
        <v>332</v>
      </c>
      <c r="N244" s="45" t="s">
        <v>510</v>
      </c>
    </row>
    <row r="245" spans="13:14" x14ac:dyDescent="0.4">
      <c r="M245" s="44" t="s">
        <v>333</v>
      </c>
      <c r="N245" s="45" t="s">
        <v>511</v>
      </c>
    </row>
    <row r="246" spans="13:14" x14ac:dyDescent="0.4">
      <c r="M246" s="44" t="s">
        <v>334</v>
      </c>
      <c r="N246" s="45" t="s">
        <v>512</v>
      </c>
    </row>
    <row r="247" spans="13:14" x14ac:dyDescent="0.4">
      <c r="M247" s="44" t="s">
        <v>335</v>
      </c>
      <c r="N247" s="45" t="s">
        <v>513</v>
      </c>
    </row>
    <row r="248" spans="13:14" x14ac:dyDescent="0.4">
      <c r="M248" s="44" t="s">
        <v>336</v>
      </c>
      <c r="N248" s="45" t="s">
        <v>514</v>
      </c>
    </row>
    <row r="249" spans="13:14" x14ac:dyDescent="0.4">
      <c r="M249" s="44" t="s">
        <v>337</v>
      </c>
      <c r="N249" s="45" t="s">
        <v>515</v>
      </c>
    </row>
    <row r="250" spans="13:14" ht="14.25" thickBot="1" x14ac:dyDescent="0.45">
      <c r="M250" s="46" t="s">
        <v>338</v>
      </c>
      <c r="N250" s="47" t="s">
        <v>516</v>
      </c>
    </row>
  </sheetData>
  <sheetProtection selectLockedCells="1"/>
  <mergeCells count="34">
    <mergeCell ref="C30:D30"/>
    <mergeCell ref="C31:D33"/>
    <mergeCell ref="C34:D34"/>
    <mergeCell ref="C19:D21"/>
    <mergeCell ref="C22:D22"/>
    <mergeCell ref="C23:D25"/>
    <mergeCell ref="C26:D26"/>
    <mergeCell ref="C27:D29"/>
    <mergeCell ref="A2:H2"/>
    <mergeCell ref="A7:A10"/>
    <mergeCell ref="A11:A14"/>
    <mergeCell ref="E5:H5"/>
    <mergeCell ref="C7:D9"/>
    <mergeCell ref="C10:D10"/>
    <mergeCell ref="C6:D6"/>
    <mergeCell ref="C11:D13"/>
    <mergeCell ref="C14:D14"/>
    <mergeCell ref="A27:A30"/>
    <mergeCell ref="A31:A34"/>
    <mergeCell ref="B27:B30"/>
    <mergeCell ref="B31:B34"/>
    <mergeCell ref="A23:A26"/>
    <mergeCell ref="A19:A22"/>
    <mergeCell ref="B19:B22"/>
    <mergeCell ref="B23:B26"/>
    <mergeCell ref="A15:A18"/>
    <mergeCell ref="A3:H3"/>
    <mergeCell ref="A5:B5"/>
    <mergeCell ref="B7:B10"/>
    <mergeCell ref="B11:B14"/>
    <mergeCell ref="B15:B18"/>
    <mergeCell ref="C5:D5"/>
    <mergeCell ref="C15:D17"/>
    <mergeCell ref="C18:D18"/>
  </mergeCells>
  <phoneticPr fontId="1"/>
  <dataValidations count="7">
    <dataValidation type="list" allowBlank="1" showInputMessage="1" showErrorMessage="1" sqref="C11:D13" xr:uid="{77293E16-A5B9-434F-9272-8DAC5933FBDF}">
      <formula1>INDIRECT($B$11)</formula1>
    </dataValidation>
    <dataValidation type="list" allowBlank="1" showInputMessage="1" showErrorMessage="1" sqref="C15:D17" xr:uid="{241D717A-741F-429A-B28E-583AC3F61F43}">
      <formula1>INDIRECT($B$15)</formula1>
    </dataValidation>
    <dataValidation type="list" allowBlank="1" showInputMessage="1" showErrorMessage="1" sqref="C19:D21" xr:uid="{2F7103E3-AD18-4614-A743-982D4E0A0C14}">
      <formula1>INDIRECT($B$19)</formula1>
    </dataValidation>
    <dataValidation type="list" allowBlank="1" showInputMessage="1" showErrorMessage="1" sqref="C23:D25" xr:uid="{98605CAC-2C81-4164-AC8A-FC9D9729CA45}">
      <formula1>INDIRECT($B$23)</formula1>
    </dataValidation>
    <dataValidation type="list" allowBlank="1" showInputMessage="1" showErrorMessage="1" sqref="C27:D29" xr:uid="{7A96A4A0-987C-4402-921A-17ED81D0CDD8}">
      <formula1>INDIRECT($B$27)</formula1>
    </dataValidation>
    <dataValidation type="list" allowBlank="1" showInputMessage="1" showErrorMessage="1" sqref="C31:D33" xr:uid="{A9DA70A3-6C42-45B5-BEE5-45EF3F462ED1}">
      <formula1>INDIRECT($B$31)</formula1>
    </dataValidation>
    <dataValidation type="list" allowBlank="1" showInputMessage="1" showErrorMessage="1" sqref="C7:D9" xr:uid="{77A85A03-55DE-4E57-BBA4-B1C0150A903E}">
      <formula1>INDIRECT($B$7)</formula1>
    </dataValidation>
  </dataValidations>
  <pageMargins left="0.70866141732283472" right="0.51181102362204722" top="0.35433070866141736" bottom="0.35433070866141736" header="0.31496062992125984" footer="0.31496062992125984"/>
  <pageSetup paperSize="9" scale="44"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55C1E88-E9D4-4618-B57A-30607BE78272}">
          <x14:formula1>
            <xm:f>'分類品目表 '!$H$4:$H$48</xm:f>
          </x14:formula1>
          <xm:sqref>A7:A34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D26DE-5E47-45BF-9770-EF0248F07899}">
  <sheetPr>
    <pageSetUpPr fitToPage="1"/>
  </sheetPr>
  <dimension ref="A1:U35"/>
  <sheetViews>
    <sheetView workbookViewId="0">
      <selection activeCell="J17" sqref="J17"/>
    </sheetView>
  </sheetViews>
  <sheetFormatPr defaultRowHeight="13.5" x14ac:dyDescent="0.4"/>
  <cols>
    <col min="1" max="1" width="4.625" style="1" customWidth="1"/>
    <col min="2" max="2" width="13.25" style="1" customWidth="1"/>
    <col min="3" max="3" width="4.625" style="1" customWidth="1"/>
    <col min="4" max="4" width="16.125" style="1" customWidth="1"/>
    <col min="5" max="5" width="24.375" style="1" customWidth="1"/>
    <col min="6" max="6" width="9.625" style="1" customWidth="1"/>
    <col min="7" max="7" width="11" style="1" bestFit="1" customWidth="1"/>
    <col min="8" max="8" width="7.125" style="1" bestFit="1" customWidth="1"/>
    <col min="9" max="16384" width="9" style="1"/>
  </cols>
  <sheetData>
    <row r="1" spans="1:21" x14ac:dyDescent="0.4">
      <c r="A1" s="1" t="s">
        <v>263</v>
      </c>
    </row>
    <row r="2" spans="1:21" ht="22.5" customHeight="1" x14ac:dyDescent="0.4">
      <c r="A2" s="71" t="s">
        <v>252</v>
      </c>
      <c r="B2" s="71"/>
      <c r="C2" s="71"/>
      <c r="D2" s="71"/>
      <c r="E2" s="71"/>
      <c r="F2" s="71"/>
      <c r="G2" s="71"/>
      <c r="H2" s="71"/>
    </row>
    <row r="3" spans="1:21" s="2" customFormat="1" ht="26.25" customHeight="1" x14ac:dyDescent="0.4">
      <c r="A3" s="90" t="s">
        <v>268</v>
      </c>
      <c r="B3" s="90"/>
      <c r="C3" s="90"/>
      <c r="D3" s="90"/>
      <c r="E3" s="90"/>
      <c r="F3" s="90"/>
      <c r="G3" s="90"/>
      <c r="H3" s="90"/>
      <c r="U3" s="3"/>
    </row>
    <row r="5" spans="1:21" s="5" customFormat="1" ht="24" customHeight="1" x14ac:dyDescent="0.4">
      <c r="A5" s="62" t="s">
        <v>26</v>
      </c>
      <c r="B5" s="63"/>
      <c r="C5" s="64" t="s">
        <v>25</v>
      </c>
      <c r="D5" s="64"/>
      <c r="E5" s="64" t="s">
        <v>24</v>
      </c>
      <c r="F5" s="64"/>
      <c r="G5" s="64"/>
      <c r="H5" s="64"/>
      <c r="I5" s="4"/>
    </row>
    <row r="6" spans="1:21" s="7" customFormat="1" ht="24" customHeight="1" x14ac:dyDescent="0.4">
      <c r="A6" s="6" t="s">
        <v>1</v>
      </c>
      <c r="B6" s="6" t="s">
        <v>253</v>
      </c>
      <c r="C6" s="6" t="s">
        <v>1</v>
      </c>
      <c r="D6" s="6" t="s">
        <v>11</v>
      </c>
      <c r="E6" s="6" t="s">
        <v>23</v>
      </c>
      <c r="F6" s="6" t="s">
        <v>22</v>
      </c>
      <c r="G6" s="6" t="s">
        <v>21</v>
      </c>
      <c r="H6" s="6" t="s">
        <v>20</v>
      </c>
    </row>
    <row r="7" spans="1:21" ht="24" customHeight="1" x14ac:dyDescent="0.4">
      <c r="A7" s="82">
        <v>2</v>
      </c>
      <c r="B7" s="83" t="s">
        <v>254</v>
      </c>
      <c r="C7" s="82">
        <v>1</v>
      </c>
      <c r="D7" s="78" t="s">
        <v>255</v>
      </c>
      <c r="E7" s="12" t="s">
        <v>256</v>
      </c>
      <c r="F7" s="13">
        <v>2000000</v>
      </c>
      <c r="G7" s="14">
        <v>45392</v>
      </c>
      <c r="H7" s="15" t="s">
        <v>257</v>
      </c>
    </row>
    <row r="8" spans="1:21" ht="24" customHeight="1" x14ac:dyDescent="0.4">
      <c r="A8" s="82"/>
      <c r="B8" s="84"/>
      <c r="C8" s="82"/>
      <c r="D8" s="79"/>
      <c r="E8" s="12" t="s">
        <v>258</v>
      </c>
      <c r="F8" s="13">
        <v>3000000</v>
      </c>
      <c r="G8" s="14">
        <v>45428</v>
      </c>
      <c r="H8" s="15" t="s">
        <v>257</v>
      </c>
    </row>
    <row r="9" spans="1:21" ht="24" customHeight="1" x14ac:dyDescent="0.4">
      <c r="A9" s="82"/>
      <c r="B9" s="84"/>
      <c r="C9" s="82"/>
      <c r="D9" s="79"/>
      <c r="E9" s="8"/>
      <c r="F9" s="8"/>
      <c r="G9" s="8"/>
      <c r="H9" s="8"/>
    </row>
    <row r="10" spans="1:21" ht="24" customHeight="1" x14ac:dyDescent="0.4">
      <c r="A10" s="82"/>
      <c r="B10" s="85"/>
      <c r="C10" s="82"/>
      <c r="D10" s="33" t="s">
        <v>266</v>
      </c>
      <c r="E10" s="8"/>
      <c r="F10" s="8"/>
      <c r="G10" s="8"/>
      <c r="H10" s="8"/>
    </row>
    <row r="11" spans="1:21" ht="24" customHeight="1" x14ac:dyDescent="0.4">
      <c r="A11" s="82">
        <v>5</v>
      </c>
      <c r="B11" s="80" t="s">
        <v>259</v>
      </c>
      <c r="C11" s="82">
        <v>1</v>
      </c>
      <c r="D11" s="78" t="s">
        <v>260</v>
      </c>
      <c r="E11" s="12" t="s">
        <v>261</v>
      </c>
      <c r="F11" s="13">
        <v>2500000</v>
      </c>
      <c r="G11" s="16" t="s">
        <v>262</v>
      </c>
      <c r="H11" s="15" t="s">
        <v>257</v>
      </c>
    </row>
    <row r="12" spans="1:21" ht="24" customHeight="1" x14ac:dyDescent="0.4">
      <c r="A12" s="82"/>
      <c r="B12" s="81"/>
      <c r="C12" s="82"/>
      <c r="D12" s="79"/>
      <c r="E12" s="8"/>
      <c r="F12" s="8"/>
      <c r="G12" s="8"/>
      <c r="H12" s="8"/>
    </row>
    <row r="13" spans="1:21" ht="24" customHeight="1" x14ac:dyDescent="0.4">
      <c r="A13" s="82"/>
      <c r="B13" s="81"/>
      <c r="C13" s="82"/>
      <c r="D13" s="79"/>
      <c r="E13" s="8"/>
      <c r="F13" s="8"/>
      <c r="G13" s="8"/>
      <c r="H13" s="8"/>
    </row>
    <row r="14" spans="1:21" ht="24" customHeight="1" x14ac:dyDescent="0.4">
      <c r="A14" s="82"/>
      <c r="B14" s="86"/>
      <c r="C14" s="82"/>
      <c r="D14" s="33" t="s">
        <v>266</v>
      </c>
      <c r="E14" s="8"/>
      <c r="F14" s="8"/>
      <c r="G14" s="8"/>
      <c r="H14" s="8"/>
    </row>
    <row r="15" spans="1:21" ht="24" customHeight="1" x14ac:dyDescent="0.4">
      <c r="A15" s="82">
        <v>53</v>
      </c>
      <c r="B15" s="87" t="s">
        <v>264</v>
      </c>
      <c r="C15" s="82">
        <v>10</v>
      </c>
      <c r="D15" s="80" t="s">
        <v>264</v>
      </c>
      <c r="E15" s="12" t="s">
        <v>267</v>
      </c>
      <c r="F15" s="17">
        <v>1000000</v>
      </c>
      <c r="G15" s="14">
        <v>45520</v>
      </c>
      <c r="H15" s="15" t="s">
        <v>257</v>
      </c>
    </row>
    <row r="16" spans="1:21" ht="24" customHeight="1" x14ac:dyDescent="0.4">
      <c r="A16" s="82"/>
      <c r="B16" s="88"/>
      <c r="C16" s="82"/>
      <c r="D16" s="81"/>
      <c r="E16" s="8"/>
      <c r="F16" s="8"/>
      <c r="G16" s="8"/>
      <c r="H16" s="8"/>
    </row>
    <row r="17" spans="1:8" ht="24" customHeight="1" x14ac:dyDescent="0.4">
      <c r="A17" s="82"/>
      <c r="B17" s="88"/>
      <c r="C17" s="82"/>
      <c r="D17" s="81"/>
      <c r="E17" s="8"/>
      <c r="F17" s="8"/>
      <c r="G17" s="8"/>
      <c r="H17" s="8"/>
    </row>
    <row r="18" spans="1:8" ht="24" customHeight="1" x14ac:dyDescent="0.4">
      <c r="A18" s="82"/>
      <c r="B18" s="89"/>
      <c r="C18" s="82"/>
      <c r="D18" s="18" t="s">
        <v>265</v>
      </c>
      <c r="E18" s="8"/>
      <c r="F18" s="8"/>
      <c r="G18" s="8"/>
      <c r="H18" s="8"/>
    </row>
    <row r="19" spans="1:8" ht="24" customHeight="1" x14ac:dyDescent="0.4">
      <c r="A19" s="74"/>
      <c r="B19" s="75"/>
      <c r="C19" s="74"/>
      <c r="D19" s="74"/>
      <c r="E19" s="8"/>
      <c r="F19" s="8"/>
      <c r="G19" s="8"/>
      <c r="H19" s="8"/>
    </row>
    <row r="20" spans="1:8" ht="24" customHeight="1" x14ac:dyDescent="0.4">
      <c r="A20" s="74"/>
      <c r="B20" s="76"/>
      <c r="C20" s="74"/>
      <c r="D20" s="74"/>
      <c r="E20" s="8"/>
      <c r="F20" s="8"/>
      <c r="G20" s="8"/>
      <c r="H20" s="8"/>
    </row>
    <row r="21" spans="1:8" ht="24" customHeight="1" x14ac:dyDescent="0.4">
      <c r="A21" s="74"/>
      <c r="B21" s="76"/>
      <c r="C21" s="74"/>
      <c r="D21" s="74"/>
      <c r="E21" s="8"/>
      <c r="F21" s="8"/>
      <c r="G21" s="8"/>
      <c r="H21" s="8"/>
    </row>
    <row r="22" spans="1:8" ht="24" customHeight="1" x14ac:dyDescent="0.4">
      <c r="A22" s="74"/>
      <c r="B22" s="77"/>
      <c r="C22" s="74"/>
      <c r="D22" s="74"/>
      <c r="E22" s="8"/>
      <c r="F22" s="8"/>
      <c r="G22" s="8"/>
      <c r="H22" s="8"/>
    </row>
    <row r="23" spans="1:8" ht="24" customHeight="1" x14ac:dyDescent="0.4">
      <c r="A23" s="74"/>
      <c r="B23" s="75"/>
      <c r="C23" s="74"/>
      <c r="D23" s="74"/>
      <c r="E23" s="8"/>
      <c r="F23" s="8"/>
      <c r="G23" s="8"/>
      <c r="H23" s="8"/>
    </row>
    <row r="24" spans="1:8" ht="24" customHeight="1" x14ac:dyDescent="0.4">
      <c r="A24" s="74"/>
      <c r="B24" s="76"/>
      <c r="C24" s="74"/>
      <c r="D24" s="74"/>
      <c r="E24" s="8"/>
      <c r="F24" s="8"/>
      <c r="G24" s="8"/>
      <c r="H24" s="8"/>
    </row>
    <row r="25" spans="1:8" ht="24" customHeight="1" x14ac:dyDescent="0.4">
      <c r="A25" s="74"/>
      <c r="B25" s="76"/>
      <c r="C25" s="74"/>
      <c r="D25" s="74"/>
      <c r="E25" s="8"/>
      <c r="F25" s="8"/>
      <c r="G25" s="8"/>
      <c r="H25" s="8"/>
    </row>
    <row r="26" spans="1:8" ht="24" customHeight="1" x14ac:dyDescent="0.4">
      <c r="A26" s="74"/>
      <c r="B26" s="77"/>
      <c r="C26" s="74"/>
      <c r="D26" s="74"/>
      <c r="E26" s="8"/>
      <c r="F26" s="8"/>
      <c r="G26" s="8"/>
      <c r="H26" s="8"/>
    </row>
    <row r="27" spans="1:8" ht="24" customHeight="1" x14ac:dyDescent="0.4">
      <c r="A27" s="74"/>
      <c r="B27" s="75"/>
      <c r="C27" s="74"/>
      <c r="D27" s="74"/>
      <c r="E27" s="8"/>
      <c r="F27" s="8"/>
      <c r="G27" s="8"/>
      <c r="H27" s="8"/>
    </row>
    <row r="28" spans="1:8" ht="24" customHeight="1" x14ac:dyDescent="0.4">
      <c r="A28" s="74"/>
      <c r="B28" s="76"/>
      <c r="C28" s="74"/>
      <c r="D28" s="74"/>
      <c r="E28" s="8"/>
      <c r="F28" s="8"/>
      <c r="G28" s="8"/>
      <c r="H28" s="8"/>
    </row>
    <row r="29" spans="1:8" ht="24" customHeight="1" x14ac:dyDescent="0.4">
      <c r="A29" s="74"/>
      <c r="B29" s="76"/>
      <c r="C29" s="74"/>
      <c r="D29" s="74"/>
      <c r="E29" s="8"/>
      <c r="F29" s="8"/>
      <c r="G29" s="8"/>
      <c r="H29" s="8"/>
    </row>
    <row r="30" spans="1:8" ht="24" customHeight="1" x14ac:dyDescent="0.4">
      <c r="A30" s="74"/>
      <c r="B30" s="77"/>
      <c r="C30" s="74"/>
      <c r="D30" s="74"/>
      <c r="E30" s="8"/>
      <c r="F30" s="8"/>
      <c r="G30" s="8"/>
      <c r="H30" s="8"/>
    </row>
    <row r="31" spans="1:8" ht="24" customHeight="1" x14ac:dyDescent="0.4">
      <c r="A31" s="74"/>
      <c r="B31" s="75"/>
      <c r="C31" s="74"/>
      <c r="D31" s="74"/>
      <c r="E31" s="8"/>
      <c r="F31" s="8"/>
      <c r="G31" s="8"/>
      <c r="H31" s="8"/>
    </row>
    <row r="32" spans="1:8" ht="24" customHeight="1" x14ac:dyDescent="0.4">
      <c r="A32" s="74"/>
      <c r="B32" s="76"/>
      <c r="C32" s="74"/>
      <c r="D32" s="74"/>
      <c r="E32" s="8"/>
      <c r="F32" s="8"/>
      <c r="G32" s="8"/>
      <c r="H32" s="8"/>
    </row>
    <row r="33" spans="1:8" ht="24" customHeight="1" x14ac:dyDescent="0.4">
      <c r="A33" s="74"/>
      <c r="B33" s="76"/>
      <c r="C33" s="74"/>
      <c r="D33" s="74"/>
      <c r="E33" s="8"/>
      <c r="F33" s="8"/>
      <c r="G33" s="8"/>
      <c r="H33" s="8"/>
    </row>
    <row r="34" spans="1:8" ht="24" customHeight="1" x14ac:dyDescent="0.4">
      <c r="A34" s="74"/>
      <c r="B34" s="77"/>
      <c r="C34" s="74"/>
      <c r="D34" s="74"/>
      <c r="E34" s="8"/>
      <c r="F34" s="8"/>
      <c r="G34" s="8"/>
      <c r="H34" s="8"/>
    </row>
    <row r="35" spans="1:8" x14ac:dyDescent="0.4">
      <c r="A35" s="9"/>
      <c r="B35" s="9"/>
      <c r="C35" s="9"/>
      <c r="D35" s="9"/>
      <c r="E35" s="10"/>
      <c r="F35" s="10"/>
      <c r="G35" s="10"/>
    </row>
  </sheetData>
  <mergeCells count="33">
    <mergeCell ref="A2:H2"/>
    <mergeCell ref="A3:H3"/>
    <mergeCell ref="A5:B5"/>
    <mergeCell ref="C5:D5"/>
    <mergeCell ref="E5:H5"/>
    <mergeCell ref="D11:D13"/>
    <mergeCell ref="D15:D17"/>
    <mergeCell ref="A7:A10"/>
    <mergeCell ref="B7:B10"/>
    <mergeCell ref="C7:C10"/>
    <mergeCell ref="D7:D9"/>
    <mergeCell ref="A11:A14"/>
    <mergeCell ref="B11:B14"/>
    <mergeCell ref="C11:C14"/>
    <mergeCell ref="A15:A18"/>
    <mergeCell ref="B15:B18"/>
    <mergeCell ref="C15:C18"/>
    <mergeCell ref="A19:A22"/>
    <mergeCell ref="B19:B22"/>
    <mergeCell ref="C19:C22"/>
    <mergeCell ref="D19:D22"/>
    <mergeCell ref="A23:A26"/>
    <mergeCell ref="B23:B26"/>
    <mergeCell ref="C23:C26"/>
    <mergeCell ref="D23:D26"/>
    <mergeCell ref="A27:A30"/>
    <mergeCell ref="B27:B30"/>
    <mergeCell ref="C27:C30"/>
    <mergeCell ref="D27:D30"/>
    <mergeCell ref="A31:A34"/>
    <mergeCell ref="B31:B34"/>
    <mergeCell ref="C31:C34"/>
    <mergeCell ref="D31:D34"/>
  </mergeCells>
  <phoneticPr fontId="1"/>
  <pageMargins left="0.70866141732283472" right="0.51181102362204722" top="0.35433070866141736" bottom="0.35433070866141736" header="0.31496062992125984" footer="0.31496062992125984"/>
  <pageSetup paperSize="9" scale="91"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94F54-356F-49A4-B6B6-FACB3039DCAD}">
  <sheetPr>
    <pageSetUpPr fitToPage="1"/>
  </sheetPr>
  <dimension ref="A1:S208"/>
  <sheetViews>
    <sheetView zoomScaleNormal="100" workbookViewId="0">
      <selection activeCell="AA13" sqref="AA13"/>
    </sheetView>
  </sheetViews>
  <sheetFormatPr defaultRowHeight="13.5" x14ac:dyDescent="0.4"/>
  <cols>
    <col min="1" max="1" width="4.75" style="11" customWidth="1"/>
    <col min="2" max="2" width="12.875" style="19" customWidth="1"/>
    <col min="3" max="3" width="4.75" style="1" bestFit="1" customWidth="1"/>
    <col min="4" max="4" width="45.875" style="11" customWidth="1"/>
    <col min="5" max="5" width="25.625" style="1" customWidth="1"/>
    <col min="6" max="6" width="9" style="31" hidden="1" customWidth="1"/>
    <col min="7" max="7" width="9" style="1" hidden="1" customWidth="1"/>
    <col min="8" max="8" width="5.75" style="36" hidden="1" customWidth="1"/>
    <col min="9" max="9" width="30.125" style="10" hidden="1" customWidth="1"/>
    <col min="10" max="10" width="5.75" style="36" hidden="1" customWidth="1"/>
    <col min="11" max="11" width="9" style="31" hidden="1" customWidth="1"/>
    <col min="12" max="12" width="48.625" style="1" hidden="1" customWidth="1"/>
    <col min="13" max="15" width="9" style="1" hidden="1" customWidth="1"/>
    <col min="16" max="16" width="5.75" style="36" hidden="1" customWidth="1"/>
    <col min="17" max="17" width="30.125" style="10" hidden="1" customWidth="1"/>
    <col min="18" max="18" width="19.75" style="1" hidden="1" customWidth="1"/>
    <col min="19" max="24" width="0" style="1" hidden="1" customWidth="1"/>
    <col min="25" max="16384" width="9" style="1"/>
  </cols>
  <sheetData>
    <row r="1" spans="1:19" ht="18.75" customHeight="1" x14ac:dyDescent="0.4">
      <c r="A1" s="1" t="s">
        <v>10</v>
      </c>
    </row>
    <row r="2" spans="1:19" ht="18.75" customHeight="1" x14ac:dyDescent="0.4">
      <c r="A2" s="1"/>
      <c r="L2" s="31" t="e">
        <f>VLOOKUP(#REF!,$K$4:$L$208,2)</f>
        <v>#REF!</v>
      </c>
    </row>
    <row r="3" spans="1:19" x14ac:dyDescent="0.4">
      <c r="A3" s="20" t="s">
        <v>250</v>
      </c>
      <c r="B3" s="21" t="s">
        <v>11</v>
      </c>
      <c r="C3" s="20" t="s">
        <v>251</v>
      </c>
      <c r="D3" s="22" t="s">
        <v>12</v>
      </c>
      <c r="E3" s="23" t="s">
        <v>277</v>
      </c>
      <c r="I3" s="36" t="s">
        <v>281</v>
      </c>
      <c r="Q3" s="36" t="s">
        <v>281</v>
      </c>
    </row>
    <row r="4" spans="1:19" x14ac:dyDescent="0.4">
      <c r="A4" s="91">
        <v>1</v>
      </c>
      <c r="B4" s="92" t="s">
        <v>2</v>
      </c>
      <c r="C4" s="8">
        <v>1</v>
      </c>
      <c r="D4" s="22" t="s">
        <v>4</v>
      </c>
      <c r="E4" s="8"/>
      <c r="F4" s="32"/>
      <c r="G4" s="1" t="s">
        <v>270</v>
      </c>
      <c r="H4" s="37">
        <v>1</v>
      </c>
      <c r="I4" s="38" t="s">
        <v>2</v>
      </c>
      <c r="J4" s="37">
        <v>1</v>
      </c>
      <c r="K4" s="31" t="str">
        <f>$A$4&amp;C4</f>
        <v>11</v>
      </c>
      <c r="L4" s="1" t="str">
        <f>D4</f>
        <v>一般印刷物</v>
      </c>
      <c r="P4" s="37">
        <v>1</v>
      </c>
      <c r="Q4" s="38" t="s">
        <v>2</v>
      </c>
      <c r="R4" s="1" t="str">
        <f>P4&amp;"　"&amp;Q4</f>
        <v>1　印刷製本類</v>
      </c>
      <c r="S4" s="1" t="s">
        <v>282</v>
      </c>
    </row>
    <row r="5" spans="1:19" x14ac:dyDescent="0.4">
      <c r="A5" s="91"/>
      <c r="B5" s="92"/>
      <c r="C5" s="8">
        <v>2</v>
      </c>
      <c r="D5" s="22" t="s">
        <v>5</v>
      </c>
      <c r="E5" s="8"/>
      <c r="G5" s="1" t="s">
        <v>271</v>
      </c>
      <c r="H5" s="37">
        <v>2</v>
      </c>
      <c r="I5" s="38" t="s">
        <v>3</v>
      </c>
      <c r="J5" s="37">
        <v>2</v>
      </c>
      <c r="K5" s="31" t="str">
        <f t="shared" ref="K5:K9" si="0">$A$4&amp;C5</f>
        <v>12</v>
      </c>
      <c r="L5" s="1" t="str">
        <f t="shared" ref="L5:L68" si="1">D5</f>
        <v>フォーム印刷</v>
      </c>
      <c r="P5" s="37">
        <v>2</v>
      </c>
      <c r="Q5" s="38" t="s">
        <v>3</v>
      </c>
      <c r="R5" s="1" t="str">
        <f t="shared" ref="R5:R48" si="2">P5&amp;"　"&amp;Q5</f>
        <v>2　文房具・事務機器類</v>
      </c>
      <c r="S5" s="1" t="s">
        <v>283</v>
      </c>
    </row>
    <row r="6" spans="1:19" x14ac:dyDescent="0.4">
      <c r="A6" s="91"/>
      <c r="B6" s="92"/>
      <c r="C6" s="8">
        <v>3</v>
      </c>
      <c r="D6" s="22" t="s">
        <v>6</v>
      </c>
      <c r="E6" s="8"/>
      <c r="G6" s="1" t="s">
        <v>272</v>
      </c>
      <c r="H6" s="37">
        <v>3</v>
      </c>
      <c r="I6" s="38" t="s">
        <v>15</v>
      </c>
      <c r="J6" s="37">
        <v>3</v>
      </c>
      <c r="K6" s="31" t="str">
        <f t="shared" si="0"/>
        <v>13</v>
      </c>
      <c r="L6" s="1" t="str">
        <f t="shared" si="1"/>
        <v>地図印刷</v>
      </c>
      <c r="P6" s="37">
        <v>3</v>
      </c>
      <c r="Q6" s="38" t="s">
        <v>15</v>
      </c>
      <c r="R6" s="1" t="str">
        <f t="shared" si="2"/>
        <v>3　コンピュータ類</v>
      </c>
      <c r="S6" s="1" t="s">
        <v>284</v>
      </c>
    </row>
    <row r="7" spans="1:19" x14ac:dyDescent="0.4">
      <c r="A7" s="91"/>
      <c r="B7" s="92"/>
      <c r="C7" s="8">
        <v>4</v>
      </c>
      <c r="D7" s="22" t="s">
        <v>7</v>
      </c>
      <c r="E7" s="8"/>
      <c r="G7" s="1" t="s">
        <v>273</v>
      </c>
      <c r="H7" s="37">
        <v>4</v>
      </c>
      <c r="I7" s="38" t="s">
        <v>27</v>
      </c>
      <c r="J7" s="37">
        <v>4</v>
      </c>
      <c r="K7" s="31" t="str">
        <f t="shared" si="0"/>
        <v>14</v>
      </c>
      <c r="L7" s="1" t="str">
        <f t="shared" si="1"/>
        <v>製本</v>
      </c>
      <c r="P7" s="37">
        <v>4</v>
      </c>
      <c r="Q7" s="38" t="s">
        <v>27</v>
      </c>
      <c r="R7" s="1" t="str">
        <f t="shared" si="2"/>
        <v>4　印章類</v>
      </c>
      <c r="S7" s="1" t="s">
        <v>285</v>
      </c>
    </row>
    <row r="8" spans="1:19" x14ac:dyDescent="0.4">
      <c r="A8" s="91"/>
      <c r="B8" s="92"/>
      <c r="C8" s="8">
        <v>5</v>
      </c>
      <c r="D8" s="22" t="s">
        <v>8</v>
      </c>
      <c r="E8" s="8"/>
      <c r="G8" s="1" t="s">
        <v>274</v>
      </c>
      <c r="H8" s="37">
        <v>5</v>
      </c>
      <c r="I8" s="38" t="s">
        <v>29</v>
      </c>
      <c r="J8" s="37">
        <v>5</v>
      </c>
      <c r="K8" s="31" t="str">
        <f t="shared" si="0"/>
        <v>15</v>
      </c>
      <c r="L8" s="1" t="str">
        <f t="shared" si="1"/>
        <v>コピー・青写真</v>
      </c>
      <c r="P8" s="37">
        <v>5</v>
      </c>
      <c r="Q8" s="38" t="s">
        <v>29</v>
      </c>
      <c r="R8" s="1" t="str">
        <f t="shared" si="2"/>
        <v>5　用紙類</v>
      </c>
      <c r="S8" s="1" t="s">
        <v>286</v>
      </c>
    </row>
    <row r="9" spans="1:19" x14ac:dyDescent="0.4">
      <c r="A9" s="91"/>
      <c r="B9" s="92"/>
      <c r="C9" s="8">
        <v>6</v>
      </c>
      <c r="D9" s="22" t="s">
        <v>0</v>
      </c>
      <c r="E9" s="8"/>
      <c r="G9" s="1" t="s">
        <v>275</v>
      </c>
      <c r="H9" s="37">
        <v>6</v>
      </c>
      <c r="I9" s="38" t="s">
        <v>31</v>
      </c>
      <c r="J9" s="37">
        <v>6</v>
      </c>
      <c r="K9" s="31" t="str">
        <f t="shared" si="0"/>
        <v>16</v>
      </c>
      <c r="L9" s="1" t="str">
        <f t="shared" si="1"/>
        <v>その他</v>
      </c>
      <c r="P9" s="37">
        <v>6</v>
      </c>
      <c r="Q9" s="38" t="s">
        <v>31</v>
      </c>
      <c r="R9" s="1" t="str">
        <f t="shared" si="2"/>
        <v>6　医療・福祉機器類</v>
      </c>
      <c r="S9" s="1" t="s">
        <v>287</v>
      </c>
    </row>
    <row r="10" spans="1:19" x14ac:dyDescent="0.4">
      <c r="A10" s="91">
        <v>2</v>
      </c>
      <c r="B10" s="92" t="s">
        <v>3</v>
      </c>
      <c r="C10" s="8">
        <v>1</v>
      </c>
      <c r="D10" s="22" t="s">
        <v>3</v>
      </c>
      <c r="E10" s="8"/>
      <c r="G10" s="1" t="s">
        <v>276</v>
      </c>
      <c r="H10" s="37">
        <v>7</v>
      </c>
      <c r="I10" s="38" t="s">
        <v>35</v>
      </c>
      <c r="J10" s="37">
        <v>7</v>
      </c>
      <c r="K10" s="31" t="str">
        <f>$A$10&amp;C10</f>
        <v>21</v>
      </c>
      <c r="L10" s="1" t="str">
        <f t="shared" si="1"/>
        <v>文房具・事務機器類</v>
      </c>
      <c r="P10" s="37">
        <v>7</v>
      </c>
      <c r="Q10" s="38" t="s">
        <v>35</v>
      </c>
      <c r="R10" s="1" t="str">
        <f t="shared" si="2"/>
        <v>7　医薬品・衛生材料類</v>
      </c>
      <c r="S10" s="1" t="s">
        <v>288</v>
      </c>
    </row>
    <row r="11" spans="1:19" x14ac:dyDescent="0.4">
      <c r="A11" s="91"/>
      <c r="B11" s="92"/>
      <c r="C11" s="8">
        <v>2</v>
      </c>
      <c r="D11" s="22" t="s">
        <v>13</v>
      </c>
      <c r="E11" s="8"/>
      <c r="H11" s="37">
        <v>8</v>
      </c>
      <c r="I11" s="38" t="s">
        <v>40</v>
      </c>
      <c r="J11" s="37">
        <v>8</v>
      </c>
      <c r="K11" s="31" t="str">
        <f t="shared" ref="K11:K14" si="3">$A$10&amp;C11</f>
        <v>22</v>
      </c>
      <c r="L11" s="1" t="str">
        <f t="shared" si="1"/>
        <v>オフィス家具（事務机、椅子、ロッカー等）</v>
      </c>
      <c r="P11" s="37">
        <v>8</v>
      </c>
      <c r="Q11" s="38" t="s">
        <v>40</v>
      </c>
      <c r="R11" s="1" t="str">
        <f t="shared" si="2"/>
        <v>8　写真用品類</v>
      </c>
      <c r="S11" s="1" t="s">
        <v>289</v>
      </c>
    </row>
    <row r="12" spans="1:19" x14ac:dyDescent="0.4">
      <c r="A12" s="91"/>
      <c r="B12" s="92"/>
      <c r="C12" s="8">
        <v>3</v>
      </c>
      <c r="D12" s="22" t="s">
        <v>9</v>
      </c>
      <c r="E12" s="8"/>
      <c r="G12" s="32"/>
      <c r="H12" s="37">
        <v>9</v>
      </c>
      <c r="I12" s="38" t="s">
        <v>44</v>
      </c>
      <c r="J12" s="37">
        <v>9</v>
      </c>
      <c r="K12" s="31" t="str">
        <f t="shared" si="3"/>
        <v>23</v>
      </c>
      <c r="L12" s="1" t="str">
        <f t="shared" si="1"/>
        <v>金庫</v>
      </c>
      <c r="P12" s="37">
        <v>9</v>
      </c>
      <c r="Q12" s="38" t="s">
        <v>44</v>
      </c>
      <c r="R12" s="1" t="str">
        <f t="shared" si="2"/>
        <v>9　理化学・光学機器類</v>
      </c>
      <c r="S12" s="1" t="s">
        <v>290</v>
      </c>
    </row>
    <row r="13" spans="1:19" x14ac:dyDescent="0.4">
      <c r="A13" s="91"/>
      <c r="B13" s="92"/>
      <c r="C13" s="8">
        <v>4</v>
      </c>
      <c r="D13" s="22" t="s">
        <v>14</v>
      </c>
      <c r="E13" s="8"/>
      <c r="H13" s="37">
        <v>10</v>
      </c>
      <c r="I13" s="38" t="s">
        <v>49</v>
      </c>
      <c r="J13" s="37">
        <v>10</v>
      </c>
      <c r="K13" s="31" t="str">
        <f t="shared" si="3"/>
        <v>24</v>
      </c>
      <c r="L13" s="1" t="str">
        <f t="shared" si="1"/>
        <v>事務機器（印刷機、複写機、ファクシミリ等）</v>
      </c>
      <c r="P13" s="37">
        <v>10</v>
      </c>
      <c r="Q13" s="38" t="s">
        <v>49</v>
      </c>
      <c r="R13" s="1" t="str">
        <f t="shared" si="2"/>
        <v>10　電気・通信機器類</v>
      </c>
      <c r="S13" s="1" t="s">
        <v>291</v>
      </c>
    </row>
    <row r="14" spans="1:19" x14ac:dyDescent="0.4">
      <c r="A14" s="91"/>
      <c r="B14" s="92"/>
      <c r="C14" s="8">
        <v>5</v>
      </c>
      <c r="D14" s="22" t="s">
        <v>0</v>
      </c>
      <c r="E14" s="8"/>
      <c r="H14" s="37">
        <v>11</v>
      </c>
      <c r="I14" s="38" t="s">
        <v>280</v>
      </c>
      <c r="J14" s="37">
        <v>11</v>
      </c>
      <c r="K14" s="31" t="str">
        <f t="shared" si="3"/>
        <v>25</v>
      </c>
      <c r="L14" s="1" t="str">
        <f t="shared" si="1"/>
        <v>その他</v>
      </c>
      <c r="P14" s="37">
        <v>11</v>
      </c>
      <c r="Q14" s="38" t="s">
        <v>280</v>
      </c>
      <c r="R14" s="1" t="str">
        <f t="shared" si="2"/>
        <v>11　車輌・船舶類（二輪車を含む）</v>
      </c>
      <c r="S14" s="1" t="s">
        <v>292</v>
      </c>
    </row>
    <row r="15" spans="1:19" x14ac:dyDescent="0.4">
      <c r="A15" s="91">
        <v>3</v>
      </c>
      <c r="B15" s="92" t="s">
        <v>15</v>
      </c>
      <c r="C15" s="8">
        <v>1</v>
      </c>
      <c r="D15" s="22" t="s">
        <v>16</v>
      </c>
      <c r="E15" s="8"/>
      <c r="H15" s="37">
        <v>12</v>
      </c>
      <c r="I15" s="38" t="s">
        <v>64</v>
      </c>
      <c r="J15" s="37">
        <v>12</v>
      </c>
      <c r="K15" s="31" t="str">
        <f>$A$15&amp;C15</f>
        <v>31</v>
      </c>
      <c r="L15" s="1" t="str">
        <f t="shared" si="1"/>
        <v>コンピュータ・周辺機器（本体、入出力・記憶装置）</v>
      </c>
      <c r="P15" s="37">
        <v>12</v>
      </c>
      <c r="Q15" s="38" t="s">
        <v>64</v>
      </c>
      <c r="R15" s="1" t="str">
        <f t="shared" si="2"/>
        <v>12　建設機器類</v>
      </c>
      <c r="S15" s="1" t="s">
        <v>293</v>
      </c>
    </row>
    <row r="16" spans="1:19" x14ac:dyDescent="0.4">
      <c r="A16" s="91"/>
      <c r="B16" s="92"/>
      <c r="C16" s="8">
        <v>2</v>
      </c>
      <c r="D16" s="22" t="s">
        <v>17</v>
      </c>
      <c r="E16" s="8"/>
      <c r="H16" s="37">
        <v>13</v>
      </c>
      <c r="I16" s="38" t="s">
        <v>69</v>
      </c>
      <c r="J16" s="37">
        <v>13</v>
      </c>
      <c r="K16" s="31" t="str">
        <f t="shared" ref="K16:K18" si="4">$A$15&amp;C16</f>
        <v>32</v>
      </c>
      <c r="L16" s="1" t="str">
        <f t="shared" si="1"/>
        <v>ネットワーク機器</v>
      </c>
      <c r="P16" s="37">
        <v>13</v>
      </c>
      <c r="Q16" s="38" t="s">
        <v>69</v>
      </c>
      <c r="R16" s="1" t="str">
        <f t="shared" si="2"/>
        <v>13　農畜林産機器類</v>
      </c>
      <c r="S16" s="1" t="s">
        <v>294</v>
      </c>
    </row>
    <row r="17" spans="1:19" x14ac:dyDescent="0.4">
      <c r="A17" s="91"/>
      <c r="B17" s="92"/>
      <c r="C17" s="8">
        <v>3</v>
      </c>
      <c r="D17" s="22" t="s">
        <v>18</v>
      </c>
      <c r="E17" s="8"/>
      <c r="H17" s="37">
        <v>14</v>
      </c>
      <c r="I17" s="38" t="s">
        <v>74</v>
      </c>
      <c r="J17" s="37">
        <v>14</v>
      </c>
      <c r="K17" s="31" t="str">
        <f t="shared" si="4"/>
        <v>33</v>
      </c>
      <c r="L17" s="1" t="str">
        <f t="shared" si="1"/>
        <v>コンピュータソフトウェア</v>
      </c>
      <c r="P17" s="37">
        <v>14</v>
      </c>
      <c r="Q17" s="38" t="s">
        <v>74</v>
      </c>
      <c r="R17" s="1" t="str">
        <f t="shared" si="2"/>
        <v>14　工作機器類</v>
      </c>
      <c r="S17" s="1" t="s">
        <v>295</v>
      </c>
    </row>
    <row r="18" spans="1:19" x14ac:dyDescent="0.4">
      <c r="A18" s="91"/>
      <c r="B18" s="92"/>
      <c r="C18" s="8">
        <v>4</v>
      </c>
      <c r="D18" s="22" t="s">
        <v>0</v>
      </c>
      <c r="E18" s="8"/>
      <c r="H18" s="37">
        <v>15</v>
      </c>
      <c r="I18" s="38" t="s">
        <v>77</v>
      </c>
      <c r="J18" s="37">
        <v>15</v>
      </c>
      <c r="K18" s="31" t="str">
        <f t="shared" si="4"/>
        <v>34</v>
      </c>
      <c r="L18" s="1" t="str">
        <f t="shared" si="1"/>
        <v>その他</v>
      </c>
      <c r="P18" s="37">
        <v>15</v>
      </c>
      <c r="Q18" s="38" t="s">
        <v>77</v>
      </c>
      <c r="R18" s="1" t="str">
        <f t="shared" si="2"/>
        <v>15　自動販売機・発券機類</v>
      </c>
      <c r="S18" s="1" t="s">
        <v>296</v>
      </c>
    </row>
    <row r="19" spans="1:19" x14ac:dyDescent="0.4">
      <c r="A19" s="91">
        <v>4</v>
      </c>
      <c r="B19" s="92" t="s">
        <v>27</v>
      </c>
      <c r="C19" s="8">
        <v>1</v>
      </c>
      <c r="D19" s="24" t="s">
        <v>28</v>
      </c>
      <c r="E19" s="8"/>
      <c r="H19" s="37">
        <v>16</v>
      </c>
      <c r="I19" s="38" t="s">
        <v>80</v>
      </c>
      <c r="J19" s="37">
        <v>16</v>
      </c>
      <c r="K19" s="31" t="str">
        <f>$A$19&amp;C19</f>
        <v>41</v>
      </c>
      <c r="L19" s="1" t="str">
        <f t="shared" si="1"/>
        <v>ゴム印・印章</v>
      </c>
      <c r="P19" s="37">
        <v>16</v>
      </c>
      <c r="Q19" s="38" t="s">
        <v>80</v>
      </c>
      <c r="R19" s="1" t="str">
        <f t="shared" si="2"/>
        <v>16　燃料・油脂類</v>
      </c>
      <c r="S19" s="1" t="s">
        <v>297</v>
      </c>
    </row>
    <row r="20" spans="1:19" x14ac:dyDescent="0.4">
      <c r="A20" s="91"/>
      <c r="B20" s="92"/>
      <c r="C20" s="8">
        <v>2</v>
      </c>
      <c r="D20" s="24" t="s">
        <v>179</v>
      </c>
      <c r="E20" s="8"/>
      <c r="H20" s="37">
        <v>17</v>
      </c>
      <c r="I20" s="38" t="s">
        <v>84</v>
      </c>
      <c r="J20" s="37">
        <v>17</v>
      </c>
      <c r="K20" s="31" t="str">
        <f>$A$19&amp;C20</f>
        <v>42</v>
      </c>
      <c r="L20" s="1" t="str">
        <f t="shared" si="1"/>
        <v>その他</v>
      </c>
      <c r="P20" s="37">
        <v>17</v>
      </c>
      <c r="Q20" s="38" t="s">
        <v>84</v>
      </c>
      <c r="R20" s="1" t="str">
        <f t="shared" si="2"/>
        <v>17　衣料・寝具類</v>
      </c>
      <c r="S20" s="1" t="s">
        <v>298</v>
      </c>
    </row>
    <row r="21" spans="1:19" x14ac:dyDescent="0.4">
      <c r="A21" s="91">
        <v>5</v>
      </c>
      <c r="B21" s="92" t="s">
        <v>29</v>
      </c>
      <c r="C21" s="8">
        <v>1</v>
      </c>
      <c r="D21" s="30" t="s">
        <v>30</v>
      </c>
      <c r="E21" s="8"/>
      <c r="H21" s="37">
        <v>18</v>
      </c>
      <c r="I21" s="38" t="s">
        <v>89</v>
      </c>
      <c r="J21" s="37">
        <v>18</v>
      </c>
      <c r="K21" s="31" t="str">
        <f>$A$21&amp;C21</f>
        <v>51</v>
      </c>
      <c r="L21" s="1" t="str">
        <f t="shared" si="1"/>
        <v>コピー・印刷・フォーム用紙（PPC用紙・上質紙・中質紙等）</v>
      </c>
      <c r="P21" s="37">
        <v>18</v>
      </c>
      <c r="Q21" s="38" t="s">
        <v>89</v>
      </c>
      <c r="R21" s="1" t="str">
        <f t="shared" si="2"/>
        <v>18　日用雑貨類</v>
      </c>
      <c r="S21" s="1" t="s">
        <v>299</v>
      </c>
    </row>
    <row r="22" spans="1:19" x14ac:dyDescent="0.4">
      <c r="A22" s="91"/>
      <c r="B22" s="92"/>
      <c r="C22" s="8">
        <v>2</v>
      </c>
      <c r="D22" s="24" t="s">
        <v>179</v>
      </c>
      <c r="E22" s="8"/>
      <c r="H22" s="37">
        <v>19</v>
      </c>
      <c r="I22" s="38" t="s">
        <v>94</v>
      </c>
      <c r="J22" s="37">
        <v>19</v>
      </c>
      <c r="K22" s="31" t="str">
        <f>$A$21&amp;C22</f>
        <v>52</v>
      </c>
      <c r="L22" s="1" t="str">
        <f t="shared" si="1"/>
        <v>その他</v>
      </c>
      <c r="P22" s="37">
        <v>19</v>
      </c>
      <c r="Q22" s="38" t="s">
        <v>94</v>
      </c>
      <c r="R22" s="1" t="str">
        <f t="shared" si="2"/>
        <v>19　食料品類</v>
      </c>
      <c r="S22" s="1" t="s">
        <v>300</v>
      </c>
    </row>
    <row r="23" spans="1:19" x14ac:dyDescent="0.4">
      <c r="A23" s="91">
        <v>6</v>
      </c>
      <c r="B23" s="92" t="s">
        <v>31</v>
      </c>
      <c r="C23" s="8">
        <v>1</v>
      </c>
      <c r="D23" s="25" t="s">
        <v>33</v>
      </c>
      <c r="E23" s="8"/>
      <c r="H23" s="37">
        <v>20</v>
      </c>
      <c r="I23" s="38" t="s">
        <v>96</v>
      </c>
      <c r="J23" s="37">
        <v>20</v>
      </c>
      <c r="K23" s="31" t="str">
        <f>$A$23&amp;C23</f>
        <v>61</v>
      </c>
      <c r="L23" s="1" t="str">
        <f t="shared" si="1"/>
        <v>診療診断・治療器具類</v>
      </c>
      <c r="P23" s="37">
        <v>20</v>
      </c>
      <c r="Q23" s="38" t="s">
        <v>96</v>
      </c>
      <c r="R23" s="1" t="str">
        <f t="shared" si="2"/>
        <v>20　農林水産資材類</v>
      </c>
      <c r="S23" s="1" t="s">
        <v>301</v>
      </c>
    </row>
    <row r="24" spans="1:19" x14ac:dyDescent="0.4">
      <c r="A24" s="91"/>
      <c r="B24" s="92"/>
      <c r="C24" s="8">
        <v>2</v>
      </c>
      <c r="D24" s="25" t="s">
        <v>34</v>
      </c>
      <c r="E24" s="8"/>
      <c r="H24" s="37">
        <v>21</v>
      </c>
      <c r="I24" s="38" t="s">
        <v>103</v>
      </c>
      <c r="J24" s="37">
        <v>21</v>
      </c>
      <c r="K24" s="31" t="str">
        <f t="shared" ref="K24:K26" si="5">$A$23&amp;C24</f>
        <v>62</v>
      </c>
      <c r="L24" s="1" t="str">
        <f t="shared" si="1"/>
        <v>衛生検査器具類</v>
      </c>
      <c r="P24" s="37">
        <v>21</v>
      </c>
      <c r="Q24" s="38" t="s">
        <v>103</v>
      </c>
      <c r="R24" s="1" t="str">
        <f t="shared" si="2"/>
        <v>21　建材・資材類</v>
      </c>
      <c r="S24" s="1" t="s">
        <v>302</v>
      </c>
    </row>
    <row r="25" spans="1:19" x14ac:dyDescent="0.4">
      <c r="A25" s="91"/>
      <c r="B25" s="92"/>
      <c r="C25" s="8">
        <v>3</v>
      </c>
      <c r="D25" s="24" t="s">
        <v>32</v>
      </c>
      <c r="E25" s="8"/>
      <c r="H25" s="37">
        <v>22</v>
      </c>
      <c r="I25" s="38" t="s">
        <v>112</v>
      </c>
      <c r="J25" s="37">
        <v>22</v>
      </c>
      <c r="K25" s="31" t="str">
        <f t="shared" si="5"/>
        <v>63</v>
      </c>
      <c r="L25" s="1" t="str">
        <f t="shared" si="1"/>
        <v>車椅子・ベット</v>
      </c>
      <c r="P25" s="37">
        <v>22</v>
      </c>
      <c r="Q25" s="38" t="s">
        <v>112</v>
      </c>
      <c r="R25" s="1" t="str">
        <f t="shared" si="2"/>
        <v>22　楽器・音楽用品類</v>
      </c>
      <c r="S25" s="1" t="s">
        <v>303</v>
      </c>
    </row>
    <row r="26" spans="1:19" x14ac:dyDescent="0.4">
      <c r="A26" s="91"/>
      <c r="B26" s="92"/>
      <c r="C26" s="8">
        <v>4</v>
      </c>
      <c r="D26" s="24" t="s">
        <v>179</v>
      </c>
      <c r="E26" s="8"/>
      <c r="H26" s="37">
        <v>23</v>
      </c>
      <c r="I26" s="38" t="s">
        <v>116</v>
      </c>
      <c r="J26" s="37">
        <v>23</v>
      </c>
      <c r="K26" s="31" t="str">
        <f t="shared" si="5"/>
        <v>64</v>
      </c>
      <c r="L26" s="1" t="str">
        <f t="shared" si="1"/>
        <v>その他</v>
      </c>
      <c r="P26" s="37">
        <v>23</v>
      </c>
      <c r="Q26" s="38" t="s">
        <v>116</v>
      </c>
      <c r="R26" s="1" t="str">
        <f t="shared" si="2"/>
        <v>23　美術・工芸品類</v>
      </c>
      <c r="S26" s="1" t="s">
        <v>304</v>
      </c>
    </row>
    <row r="27" spans="1:19" x14ac:dyDescent="0.4">
      <c r="A27" s="91">
        <v>7</v>
      </c>
      <c r="B27" s="92" t="s">
        <v>35</v>
      </c>
      <c r="C27" s="8">
        <v>1</v>
      </c>
      <c r="D27" s="24" t="s">
        <v>37</v>
      </c>
      <c r="E27" s="8"/>
      <c r="H27" s="37">
        <v>24</v>
      </c>
      <c r="I27" s="38" t="s">
        <v>120</v>
      </c>
      <c r="J27" s="37">
        <v>24</v>
      </c>
      <c r="K27" s="31" t="str">
        <f>$A$27&amp;C27</f>
        <v>71</v>
      </c>
      <c r="L27" s="1" t="str">
        <f t="shared" si="1"/>
        <v>医療用薬品</v>
      </c>
      <c r="P27" s="37">
        <v>24</v>
      </c>
      <c r="Q27" s="38" t="s">
        <v>120</v>
      </c>
      <c r="R27" s="1" t="str">
        <f t="shared" si="2"/>
        <v>24　運動用品類</v>
      </c>
      <c r="S27" s="1" t="s">
        <v>305</v>
      </c>
    </row>
    <row r="28" spans="1:19" x14ac:dyDescent="0.4">
      <c r="A28" s="91"/>
      <c r="B28" s="92"/>
      <c r="C28" s="8">
        <v>2</v>
      </c>
      <c r="D28" s="24" t="s">
        <v>38</v>
      </c>
      <c r="E28" s="8"/>
      <c r="H28" s="37">
        <v>25</v>
      </c>
      <c r="I28" s="38" t="s">
        <v>124</v>
      </c>
      <c r="J28" s="37">
        <v>25</v>
      </c>
      <c r="K28" s="31" t="str">
        <f t="shared" ref="K28:K31" si="6">$A$27&amp;C28</f>
        <v>72</v>
      </c>
      <c r="L28" s="1" t="str">
        <f t="shared" si="1"/>
        <v>家庭薬</v>
      </c>
      <c r="P28" s="37">
        <v>25</v>
      </c>
      <c r="Q28" s="38" t="s">
        <v>124</v>
      </c>
      <c r="R28" s="1" t="str">
        <f t="shared" si="2"/>
        <v>25　書籍</v>
      </c>
      <c r="S28" s="1" t="s">
        <v>306</v>
      </c>
    </row>
    <row r="29" spans="1:19" x14ac:dyDescent="0.4">
      <c r="A29" s="91"/>
      <c r="B29" s="92"/>
      <c r="C29" s="8">
        <v>3</v>
      </c>
      <c r="D29" s="25" t="s">
        <v>36</v>
      </c>
      <c r="E29" s="8"/>
      <c r="H29" s="37">
        <v>26</v>
      </c>
      <c r="I29" s="38" t="s">
        <v>126</v>
      </c>
      <c r="J29" s="37">
        <v>26</v>
      </c>
      <c r="K29" s="31" t="str">
        <f t="shared" si="6"/>
        <v>73</v>
      </c>
      <c r="L29" s="1" t="str">
        <f t="shared" si="1"/>
        <v>試験紙・試薬品</v>
      </c>
      <c r="P29" s="37">
        <v>26</v>
      </c>
      <c r="Q29" s="38" t="s">
        <v>126</v>
      </c>
      <c r="R29" s="1" t="str">
        <f t="shared" si="2"/>
        <v>26　時計・貴金属類</v>
      </c>
      <c r="S29" s="1" t="s">
        <v>307</v>
      </c>
    </row>
    <row r="30" spans="1:19" x14ac:dyDescent="0.4">
      <c r="A30" s="91"/>
      <c r="B30" s="92"/>
      <c r="C30" s="8">
        <v>4</v>
      </c>
      <c r="D30" s="25" t="s">
        <v>39</v>
      </c>
      <c r="E30" s="8"/>
      <c r="H30" s="37">
        <v>27</v>
      </c>
      <c r="I30" s="38" t="s">
        <v>129</v>
      </c>
      <c r="J30" s="37">
        <v>27</v>
      </c>
      <c r="K30" s="31" t="str">
        <f t="shared" si="6"/>
        <v>74</v>
      </c>
      <c r="L30" s="1" t="str">
        <f t="shared" si="1"/>
        <v>介護用品</v>
      </c>
      <c r="P30" s="37">
        <v>27</v>
      </c>
      <c r="Q30" s="38" t="s">
        <v>129</v>
      </c>
      <c r="R30" s="1" t="str">
        <f t="shared" si="2"/>
        <v>27　車輌・船舶部品類</v>
      </c>
      <c r="S30" s="1" t="s">
        <v>308</v>
      </c>
    </row>
    <row r="31" spans="1:19" x14ac:dyDescent="0.4">
      <c r="A31" s="91"/>
      <c r="B31" s="92"/>
      <c r="C31" s="8">
        <v>5</v>
      </c>
      <c r="D31" s="24" t="s">
        <v>179</v>
      </c>
      <c r="E31" s="8"/>
      <c r="H31" s="37">
        <v>28</v>
      </c>
      <c r="I31" s="38" t="s">
        <v>133</v>
      </c>
      <c r="J31" s="37">
        <v>28</v>
      </c>
      <c r="K31" s="31" t="str">
        <f t="shared" si="6"/>
        <v>75</v>
      </c>
      <c r="L31" s="1" t="str">
        <f t="shared" si="1"/>
        <v>その他</v>
      </c>
      <c r="P31" s="37">
        <v>28</v>
      </c>
      <c r="Q31" s="38" t="s">
        <v>133</v>
      </c>
      <c r="R31" s="1" t="str">
        <f t="shared" si="2"/>
        <v>28　消防資材器具類</v>
      </c>
      <c r="S31" s="1" t="s">
        <v>309</v>
      </c>
    </row>
    <row r="32" spans="1:19" x14ac:dyDescent="0.4">
      <c r="A32" s="91">
        <v>8</v>
      </c>
      <c r="B32" s="92" t="s">
        <v>40</v>
      </c>
      <c r="C32" s="8">
        <v>1</v>
      </c>
      <c r="D32" s="24" t="s">
        <v>42</v>
      </c>
      <c r="E32" s="8"/>
      <c r="H32" s="37">
        <v>29</v>
      </c>
      <c r="I32" s="38" t="s">
        <v>137</v>
      </c>
      <c r="J32" s="37">
        <v>29</v>
      </c>
      <c r="K32" s="31" t="str">
        <f>$A$32&amp;C32</f>
        <v>81</v>
      </c>
      <c r="L32" s="1" t="str">
        <f t="shared" si="1"/>
        <v>カメラ</v>
      </c>
      <c r="P32" s="37">
        <v>29</v>
      </c>
      <c r="Q32" s="38" t="s">
        <v>137</v>
      </c>
      <c r="R32" s="1" t="str">
        <f t="shared" si="2"/>
        <v>29　靴・かばん類</v>
      </c>
      <c r="S32" s="1" t="s">
        <v>310</v>
      </c>
    </row>
    <row r="33" spans="1:19" x14ac:dyDescent="0.4">
      <c r="A33" s="91"/>
      <c r="B33" s="92"/>
      <c r="C33" s="8">
        <v>2</v>
      </c>
      <c r="D33" s="24" t="s">
        <v>43</v>
      </c>
      <c r="E33" s="8"/>
      <c r="H33" s="37">
        <v>30</v>
      </c>
      <c r="I33" s="38" t="s">
        <v>141</v>
      </c>
      <c r="J33" s="37">
        <v>30</v>
      </c>
      <c r="K33" s="31" t="str">
        <f t="shared" ref="K33:K35" si="7">$A$32&amp;C33</f>
        <v>82</v>
      </c>
      <c r="L33" s="1" t="str">
        <f t="shared" si="1"/>
        <v>フィルム・写真材料</v>
      </c>
      <c r="P33" s="37">
        <v>30</v>
      </c>
      <c r="Q33" s="38" t="s">
        <v>141</v>
      </c>
      <c r="R33" s="1" t="str">
        <f t="shared" si="2"/>
        <v>30　教育用機器・教材類</v>
      </c>
      <c r="S33" s="1" t="s">
        <v>311</v>
      </c>
    </row>
    <row r="34" spans="1:19" x14ac:dyDescent="0.4">
      <c r="A34" s="91"/>
      <c r="B34" s="92"/>
      <c r="C34" s="8">
        <v>3</v>
      </c>
      <c r="D34" s="25" t="s">
        <v>41</v>
      </c>
      <c r="E34" s="8"/>
      <c r="H34" s="37">
        <v>31</v>
      </c>
      <c r="I34" s="38" t="s">
        <v>149</v>
      </c>
      <c r="J34" s="37">
        <v>31</v>
      </c>
      <c r="K34" s="31" t="str">
        <f t="shared" si="7"/>
        <v>83</v>
      </c>
      <c r="L34" s="1" t="str">
        <f t="shared" si="1"/>
        <v>写真</v>
      </c>
      <c r="P34" s="37">
        <v>31</v>
      </c>
      <c r="Q34" s="38" t="s">
        <v>149</v>
      </c>
      <c r="R34" s="1" t="str">
        <f t="shared" si="2"/>
        <v>31　業務用厨房機器類</v>
      </c>
      <c r="S34" s="1" t="s">
        <v>312</v>
      </c>
    </row>
    <row r="35" spans="1:19" x14ac:dyDescent="0.4">
      <c r="A35" s="91"/>
      <c r="B35" s="92"/>
      <c r="C35" s="8">
        <v>4</v>
      </c>
      <c r="D35" s="24" t="s">
        <v>179</v>
      </c>
      <c r="E35" s="8"/>
      <c r="H35" s="37">
        <v>32</v>
      </c>
      <c r="I35" s="38" t="s">
        <v>155</v>
      </c>
      <c r="J35" s="37">
        <v>32</v>
      </c>
      <c r="K35" s="31" t="str">
        <f t="shared" si="7"/>
        <v>84</v>
      </c>
      <c r="L35" s="1" t="str">
        <f t="shared" si="1"/>
        <v>その他</v>
      </c>
      <c r="P35" s="37">
        <v>32</v>
      </c>
      <c r="Q35" s="38" t="s">
        <v>155</v>
      </c>
      <c r="R35" s="1" t="str">
        <f t="shared" si="2"/>
        <v>32　冷暖房衛生器具類</v>
      </c>
      <c r="S35" s="1" t="s">
        <v>313</v>
      </c>
    </row>
    <row r="36" spans="1:19" x14ac:dyDescent="0.4">
      <c r="A36" s="91">
        <v>9</v>
      </c>
      <c r="B36" s="92" t="s">
        <v>44</v>
      </c>
      <c r="C36" s="8">
        <v>1</v>
      </c>
      <c r="D36" s="24" t="s">
        <v>48</v>
      </c>
      <c r="E36" s="8"/>
      <c r="H36" s="37">
        <v>33</v>
      </c>
      <c r="I36" s="38" t="s">
        <v>160</v>
      </c>
      <c r="J36" s="37">
        <v>33</v>
      </c>
      <c r="K36" s="31" t="str">
        <f>$A$36&amp;C36</f>
        <v>91</v>
      </c>
      <c r="L36" s="1" t="str">
        <f t="shared" si="1"/>
        <v>測量器具</v>
      </c>
      <c r="P36" s="37">
        <v>33</v>
      </c>
      <c r="Q36" s="38" t="s">
        <v>160</v>
      </c>
      <c r="R36" s="1" t="str">
        <f t="shared" si="2"/>
        <v>33　警察用機具類</v>
      </c>
      <c r="S36" s="1" t="s">
        <v>314</v>
      </c>
    </row>
    <row r="37" spans="1:19" x14ac:dyDescent="0.4">
      <c r="A37" s="91"/>
      <c r="B37" s="92"/>
      <c r="C37" s="8">
        <v>2</v>
      </c>
      <c r="D37" s="24" t="s">
        <v>47</v>
      </c>
      <c r="E37" s="8"/>
      <c r="H37" s="37">
        <v>34</v>
      </c>
      <c r="I37" s="38" t="s">
        <v>162</v>
      </c>
      <c r="J37" s="37">
        <v>34</v>
      </c>
      <c r="K37" s="31" t="str">
        <f t="shared" ref="K37:K40" si="8">$A$36&amp;C37</f>
        <v>92</v>
      </c>
      <c r="L37" s="1" t="str">
        <f t="shared" si="1"/>
        <v>測定器具</v>
      </c>
      <c r="P37" s="37">
        <v>34</v>
      </c>
      <c r="Q37" s="38" t="s">
        <v>162</v>
      </c>
      <c r="R37" s="1" t="str">
        <f t="shared" si="2"/>
        <v>34　家具・木工具・室内装飾品類</v>
      </c>
      <c r="S37" s="1" t="s">
        <v>315</v>
      </c>
    </row>
    <row r="38" spans="1:19" x14ac:dyDescent="0.4">
      <c r="A38" s="91"/>
      <c r="B38" s="92"/>
      <c r="C38" s="8">
        <v>3</v>
      </c>
      <c r="D38" s="24" t="s">
        <v>45</v>
      </c>
      <c r="E38" s="8"/>
      <c r="H38" s="37">
        <v>35</v>
      </c>
      <c r="I38" s="38" t="s">
        <v>167</v>
      </c>
      <c r="J38" s="37">
        <v>35</v>
      </c>
      <c r="K38" s="31" t="str">
        <f t="shared" si="8"/>
        <v>93</v>
      </c>
      <c r="L38" s="1" t="str">
        <f t="shared" si="1"/>
        <v>試験検査器具</v>
      </c>
      <c r="P38" s="37">
        <v>35</v>
      </c>
      <c r="Q38" s="38" t="s">
        <v>167</v>
      </c>
      <c r="R38" s="1" t="str">
        <f t="shared" si="2"/>
        <v>35　看板・標識類</v>
      </c>
      <c r="S38" s="1" t="s">
        <v>316</v>
      </c>
    </row>
    <row r="39" spans="1:19" x14ac:dyDescent="0.4">
      <c r="A39" s="91"/>
      <c r="B39" s="92"/>
      <c r="C39" s="8">
        <v>4</v>
      </c>
      <c r="D39" s="25" t="s">
        <v>46</v>
      </c>
      <c r="E39" s="8"/>
      <c r="H39" s="37">
        <v>36</v>
      </c>
      <c r="I39" s="38" t="s">
        <v>172</v>
      </c>
      <c r="J39" s="37">
        <v>36</v>
      </c>
      <c r="K39" s="31" t="str">
        <f t="shared" si="8"/>
        <v>94</v>
      </c>
      <c r="L39" s="1" t="str">
        <f t="shared" si="1"/>
        <v>光学器具</v>
      </c>
      <c r="P39" s="37">
        <v>36</v>
      </c>
      <c r="Q39" s="38" t="s">
        <v>172</v>
      </c>
      <c r="R39" s="1" t="str">
        <f t="shared" si="2"/>
        <v>36　車両修繕</v>
      </c>
      <c r="S39" s="1" t="s">
        <v>317</v>
      </c>
    </row>
    <row r="40" spans="1:19" x14ac:dyDescent="0.4">
      <c r="A40" s="91"/>
      <c r="B40" s="92"/>
      <c r="C40" s="8">
        <v>5</v>
      </c>
      <c r="D40" s="24" t="s">
        <v>179</v>
      </c>
      <c r="E40" s="8"/>
      <c r="H40" s="37">
        <v>37</v>
      </c>
      <c r="I40" s="39" t="s">
        <v>175</v>
      </c>
      <c r="J40" s="37">
        <v>37</v>
      </c>
      <c r="K40" s="31" t="str">
        <f t="shared" si="8"/>
        <v>95</v>
      </c>
      <c r="L40" s="1" t="str">
        <f t="shared" si="1"/>
        <v>その他</v>
      </c>
      <c r="P40" s="37">
        <v>37</v>
      </c>
      <c r="Q40" s="39" t="s">
        <v>175</v>
      </c>
      <c r="R40" s="1" t="str">
        <f t="shared" si="2"/>
        <v>37　その他の修繕</v>
      </c>
      <c r="S40" s="1" t="s">
        <v>318</v>
      </c>
    </row>
    <row r="41" spans="1:19" x14ac:dyDescent="0.4">
      <c r="A41" s="91">
        <v>10</v>
      </c>
      <c r="B41" s="92" t="s">
        <v>49</v>
      </c>
      <c r="C41" s="8">
        <v>1</v>
      </c>
      <c r="D41" s="24" t="s">
        <v>52</v>
      </c>
      <c r="E41" s="8"/>
      <c r="H41" s="37">
        <v>38</v>
      </c>
      <c r="I41" s="39" t="s">
        <v>176</v>
      </c>
      <c r="J41" s="37">
        <v>38</v>
      </c>
      <c r="K41" s="31" t="str">
        <f>$A$41&amp;C41</f>
        <v>101</v>
      </c>
      <c r="L41" s="1" t="str">
        <f t="shared" si="1"/>
        <v>家電製品</v>
      </c>
      <c r="P41" s="37">
        <v>38</v>
      </c>
      <c r="Q41" s="39" t="s">
        <v>176</v>
      </c>
      <c r="R41" s="1" t="str">
        <f t="shared" si="2"/>
        <v>38　ＯＡ機器リース</v>
      </c>
      <c r="S41" s="1" t="s">
        <v>319</v>
      </c>
    </row>
    <row r="42" spans="1:19" x14ac:dyDescent="0.4">
      <c r="A42" s="91"/>
      <c r="B42" s="92"/>
      <c r="C42" s="8">
        <v>2</v>
      </c>
      <c r="D42" s="24" t="s">
        <v>51</v>
      </c>
      <c r="E42" s="8"/>
      <c r="H42" s="37">
        <v>39</v>
      </c>
      <c r="I42" s="39" t="s">
        <v>177</v>
      </c>
      <c r="J42" s="37">
        <v>39</v>
      </c>
      <c r="K42" s="31" t="str">
        <f t="shared" ref="K42:K47" si="9">$A$41&amp;C42</f>
        <v>102</v>
      </c>
      <c r="L42" s="1" t="str">
        <f t="shared" si="1"/>
        <v>視聴覚機器</v>
      </c>
      <c r="P42" s="37">
        <v>39</v>
      </c>
      <c r="Q42" s="39" t="s">
        <v>177</v>
      </c>
      <c r="R42" s="1" t="str">
        <f t="shared" si="2"/>
        <v>39　自動車リース</v>
      </c>
      <c r="S42" s="1" t="s">
        <v>320</v>
      </c>
    </row>
    <row r="43" spans="1:19" x14ac:dyDescent="0.4">
      <c r="A43" s="91"/>
      <c r="B43" s="92"/>
      <c r="C43" s="8">
        <v>3</v>
      </c>
      <c r="D43" s="25" t="s">
        <v>56</v>
      </c>
      <c r="E43" s="8"/>
      <c r="H43" s="37">
        <v>40</v>
      </c>
      <c r="I43" s="39" t="s">
        <v>327</v>
      </c>
      <c r="J43" s="37">
        <v>40</v>
      </c>
      <c r="K43" s="31" t="str">
        <f t="shared" si="9"/>
        <v>103</v>
      </c>
      <c r="L43" s="1" t="str">
        <f t="shared" si="1"/>
        <v>音響・映像・放送機器</v>
      </c>
      <c r="P43" s="37">
        <v>40</v>
      </c>
      <c r="Q43" s="39" t="s">
        <v>179</v>
      </c>
      <c r="R43" s="1" t="str">
        <f t="shared" si="2"/>
        <v>40　その他</v>
      </c>
      <c r="S43" s="1" t="s">
        <v>321</v>
      </c>
    </row>
    <row r="44" spans="1:19" x14ac:dyDescent="0.4">
      <c r="A44" s="91"/>
      <c r="B44" s="92"/>
      <c r="C44" s="8">
        <v>4</v>
      </c>
      <c r="D44" s="24" t="s">
        <v>50</v>
      </c>
      <c r="E44" s="8"/>
      <c r="H44" s="37">
        <v>41</v>
      </c>
      <c r="I44" s="38" t="s">
        <v>186</v>
      </c>
      <c r="J44" s="37">
        <v>41</v>
      </c>
      <c r="K44" s="31" t="str">
        <f t="shared" si="9"/>
        <v>104</v>
      </c>
      <c r="L44" s="1" t="str">
        <f t="shared" si="1"/>
        <v>無線機・無線装置</v>
      </c>
      <c r="P44" s="37">
        <v>41</v>
      </c>
      <c r="Q44" s="38" t="s">
        <v>186</v>
      </c>
      <c r="R44" s="1" t="str">
        <f t="shared" si="2"/>
        <v>41　工事に係る資材の製造</v>
      </c>
      <c r="S44" s="1" t="s">
        <v>322</v>
      </c>
    </row>
    <row r="45" spans="1:19" x14ac:dyDescent="0.4">
      <c r="A45" s="91"/>
      <c r="B45" s="92"/>
      <c r="C45" s="8">
        <v>5</v>
      </c>
      <c r="D45" s="24" t="s">
        <v>53</v>
      </c>
      <c r="E45" s="8"/>
      <c r="H45" s="37">
        <v>50</v>
      </c>
      <c r="I45" s="38" t="s">
        <v>19</v>
      </c>
      <c r="J45" s="37">
        <v>50</v>
      </c>
      <c r="K45" s="31" t="str">
        <f t="shared" si="9"/>
        <v>105</v>
      </c>
      <c r="L45" s="1" t="str">
        <f t="shared" si="1"/>
        <v>電話機</v>
      </c>
      <c r="P45" s="37">
        <v>50</v>
      </c>
      <c r="Q45" s="38" t="s">
        <v>19</v>
      </c>
      <c r="R45" s="1" t="str">
        <f t="shared" si="2"/>
        <v>50　建築物管理</v>
      </c>
      <c r="S45" s="1" t="s">
        <v>323</v>
      </c>
    </row>
    <row r="46" spans="1:19" x14ac:dyDescent="0.4">
      <c r="A46" s="91"/>
      <c r="B46" s="92"/>
      <c r="C46" s="8">
        <v>6</v>
      </c>
      <c r="D46" s="25" t="s">
        <v>54</v>
      </c>
      <c r="E46" s="8"/>
      <c r="H46" s="37">
        <v>51</v>
      </c>
      <c r="I46" s="38" t="s">
        <v>217</v>
      </c>
      <c r="J46" s="37">
        <v>51</v>
      </c>
      <c r="K46" s="31" t="str">
        <f t="shared" si="9"/>
        <v>106</v>
      </c>
      <c r="L46" s="1" t="str">
        <f t="shared" si="1"/>
        <v>電話交換機</v>
      </c>
      <c r="P46" s="37">
        <v>51</v>
      </c>
      <c r="Q46" s="38" t="s">
        <v>217</v>
      </c>
      <c r="R46" s="1" t="str">
        <f t="shared" si="2"/>
        <v>51　設備保守点検</v>
      </c>
      <c r="S46" s="1" t="s">
        <v>324</v>
      </c>
    </row>
    <row r="47" spans="1:19" x14ac:dyDescent="0.4">
      <c r="A47" s="91"/>
      <c r="B47" s="92"/>
      <c r="C47" s="8">
        <v>7</v>
      </c>
      <c r="D47" s="25" t="s">
        <v>55</v>
      </c>
      <c r="E47" s="8"/>
      <c r="H47" s="37">
        <v>52</v>
      </c>
      <c r="I47" s="38" t="s">
        <v>218</v>
      </c>
      <c r="J47" s="37">
        <v>52</v>
      </c>
      <c r="K47" s="31" t="str">
        <f t="shared" si="9"/>
        <v>107</v>
      </c>
      <c r="L47" s="1" t="str">
        <f t="shared" si="1"/>
        <v>照明装置</v>
      </c>
      <c r="P47" s="37">
        <v>52</v>
      </c>
      <c r="Q47" s="38" t="s">
        <v>218</v>
      </c>
      <c r="R47" s="1" t="str">
        <f t="shared" si="2"/>
        <v>52　廃棄物処理</v>
      </c>
      <c r="S47" s="1" t="s">
        <v>325</v>
      </c>
    </row>
    <row r="48" spans="1:19" x14ac:dyDescent="0.4">
      <c r="A48" s="91"/>
      <c r="B48" s="92"/>
      <c r="C48" s="8">
        <v>8</v>
      </c>
      <c r="D48" s="24" t="s">
        <v>179</v>
      </c>
      <c r="E48" s="8"/>
      <c r="H48" s="37">
        <v>53</v>
      </c>
      <c r="I48" s="38" t="s">
        <v>328</v>
      </c>
      <c r="J48" s="37">
        <v>53</v>
      </c>
      <c r="K48" s="31" t="str">
        <f>$A$41&amp;C48</f>
        <v>108</v>
      </c>
      <c r="L48" s="1" t="str">
        <f t="shared" si="1"/>
        <v>その他</v>
      </c>
      <c r="P48" s="37">
        <v>53</v>
      </c>
      <c r="Q48" s="38" t="s">
        <v>0</v>
      </c>
      <c r="R48" s="1" t="str">
        <f t="shared" si="2"/>
        <v>53　その他</v>
      </c>
      <c r="S48" s="1" t="s">
        <v>326</v>
      </c>
    </row>
    <row r="49" spans="1:17" ht="13.5" customHeight="1" x14ac:dyDescent="0.4">
      <c r="A49" s="91">
        <v>11</v>
      </c>
      <c r="B49" s="92" t="s">
        <v>57</v>
      </c>
      <c r="C49" s="8">
        <v>1</v>
      </c>
      <c r="D49" s="24" t="s">
        <v>58</v>
      </c>
      <c r="E49" s="8"/>
      <c r="H49" s="37"/>
      <c r="I49" s="38"/>
      <c r="J49" s="37"/>
      <c r="K49" s="31" t="str">
        <f>$A$49&amp;C49</f>
        <v>111</v>
      </c>
      <c r="L49" s="1" t="str">
        <f t="shared" si="1"/>
        <v>小型・普通自動車</v>
      </c>
      <c r="P49" s="37"/>
      <c r="Q49" s="38"/>
    </row>
    <row r="50" spans="1:17" x14ac:dyDescent="0.4">
      <c r="A50" s="91"/>
      <c r="B50" s="92"/>
      <c r="C50" s="8">
        <v>2</v>
      </c>
      <c r="D50" s="25" t="s">
        <v>59</v>
      </c>
      <c r="E50" s="8"/>
      <c r="H50" s="37"/>
      <c r="I50" s="38"/>
      <c r="J50" s="37"/>
      <c r="K50" s="31" t="str">
        <f t="shared" ref="K50:K55" si="10">$A$49&amp;C50</f>
        <v>112</v>
      </c>
      <c r="L50" s="1" t="str">
        <f t="shared" si="1"/>
        <v>軽自動車</v>
      </c>
      <c r="P50" s="37"/>
      <c r="Q50" s="38"/>
    </row>
    <row r="51" spans="1:17" x14ac:dyDescent="0.4">
      <c r="A51" s="91"/>
      <c r="B51" s="92"/>
      <c r="C51" s="8">
        <v>3</v>
      </c>
      <c r="D51" s="25" t="s">
        <v>60</v>
      </c>
      <c r="E51" s="8"/>
      <c r="H51" s="37"/>
      <c r="I51" s="38"/>
      <c r="J51" s="37"/>
      <c r="K51" s="31" t="str">
        <f t="shared" si="10"/>
        <v>113</v>
      </c>
      <c r="L51" s="1" t="str">
        <f t="shared" si="1"/>
        <v>トラック、バス</v>
      </c>
      <c r="P51" s="37"/>
      <c r="Q51" s="38"/>
    </row>
    <row r="52" spans="1:17" x14ac:dyDescent="0.4">
      <c r="A52" s="91"/>
      <c r="B52" s="92"/>
      <c r="C52" s="8">
        <v>4</v>
      </c>
      <c r="D52" s="25" t="s">
        <v>61</v>
      </c>
      <c r="E52" s="8"/>
      <c r="H52" s="37"/>
      <c r="I52" s="38"/>
      <c r="J52" s="37"/>
      <c r="K52" s="31" t="str">
        <f t="shared" si="10"/>
        <v>114</v>
      </c>
      <c r="L52" s="1" t="str">
        <f t="shared" si="1"/>
        <v>自動二輪車・原付自転車・自転車</v>
      </c>
      <c r="P52" s="37"/>
      <c r="Q52" s="38"/>
    </row>
    <row r="53" spans="1:17" x14ac:dyDescent="0.4">
      <c r="A53" s="91"/>
      <c r="B53" s="92"/>
      <c r="C53" s="8">
        <v>5</v>
      </c>
      <c r="D53" s="25" t="s">
        <v>62</v>
      </c>
      <c r="E53" s="8"/>
      <c r="K53" s="31" t="str">
        <f t="shared" si="10"/>
        <v>115</v>
      </c>
      <c r="L53" s="1" t="str">
        <f t="shared" si="1"/>
        <v>船舶・ヨット</v>
      </c>
    </row>
    <row r="54" spans="1:17" x14ac:dyDescent="0.4">
      <c r="A54" s="91"/>
      <c r="B54" s="92"/>
      <c r="C54" s="8">
        <v>6</v>
      </c>
      <c r="D54" s="25" t="s">
        <v>63</v>
      </c>
      <c r="E54" s="8"/>
      <c r="K54" s="31" t="str">
        <f t="shared" si="10"/>
        <v>116</v>
      </c>
      <c r="L54" s="1" t="str">
        <f t="shared" si="1"/>
        <v>消防車</v>
      </c>
    </row>
    <row r="55" spans="1:17" x14ac:dyDescent="0.4">
      <c r="A55" s="91"/>
      <c r="B55" s="92"/>
      <c r="C55" s="8">
        <v>7</v>
      </c>
      <c r="D55" s="25" t="s">
        <v>179</v>
      </c>
      <c r="E55" s="8"/>
      <c r="K55" s="31" t="str">
        <f t="shared" si="10"/>
        <v>117</v>
      </c>
      <c r="L55" s="1" t="str">
        <f t="shared" si="1"/>
        <v>その他</v>
      </c>
    </row>
    <row r="56" spans="1:17" x14ac:dyDescent="0.4">
      <c r="A56" s="91">
        <v>12</v>
      </c>
      <c r="B56" s="92" t="s">
        <v>64</v>
      </c>
      <c r="C56" s="8">
        <v>1</v>
      </c>
      <c r="D56" s="25" t="s">
        <v>65</v>
      </c>
      <c r="E56" s="8"/>
      <c r="K56" s="31" t="str">
        <f>$A$56&amp;C56</f>
        <v>121</v>
      </c>
      <c r="L56" s="1" t="str">
        <f t="shared" si="1"/>
        <v>除雪車</v>
      </c>
    </row>
    <row r="57" spans="1:17" ht="28.5" customHeight="1" x14ac:dyDescent="0.4">
      <c r="A57" s="91"/>
      <c r="B57" s="92"/>
      <c r="C57" s="8">
        <v>2</v>
      </c>
      <c r="D57" s="25" t="s">
        <v>68</v>
      </c>
      <c r="E57" s="8"/>
      <c r="H57" s="37"/>
      <c r="I57" s="38"/>
      <c r="J57" s="37"/>
      <c r="K57" s="31" t="str">
        <f>$A$56&amp;C57</f>
        <v>122</v>
      </c>
      <c r="L57" s="1" t="str">
        <f t="shared" si="1"/>
        <v>建設機械（ブルドーザ、パワーショベル、削岩機、グレーダ、クレーン、コンベアー）</v>
      </c>
      <c r="P57" s="37"/>
      <c r="Q57" s="38"/>
    </row>
    <row r="58" spans="1:17" x14ac:dyDescent="0.4">
      <c r="A58" s="91"/>
      <c r="B58" s="92"/>
      <c r="C58" s="8">
        <v>3</v>
      </c>
      <c r="D58" s="25" t="s">
        <v>66</v>
      </c>
      <c r="E58" s="8"/>
      <c r="K58" s="31" t="str">
        <f t="shared" ref="K58:K60" si="11">$A$56&amp;C58</f>
        <v>123</v>
      </c>
      <c r="L58" s="1" t="str">
        <f t="shared" si="1"/>
        <v>ポンプ・モーター</v>
      </c>
    </row>
    <row r="59" spans="1:17" x14ac:dyDescent="0.4">
      <c r="A59" s="91"/>
      <c r="B59" s="92"/>
      <c r="C59" s="8">
        <v>4</v>
      </c>
      <c r="D59" s="25" t="s">
        <v>67</v>
      </c>
      <c r="E59" s="8"/>
      <c r="H59" s="37"/>
      <c r="I59" s="38"/>
      <c r="J59" s="37"/>
      <c r="K59" s="31" t="str">
        <f t="shared" si="11"/>
        <v>124</v>
      </c>
      <c r="L59" s="1" t="str">
        <f t="shared" si="1"/>
        <v>発電機</v>
      </c>
      <c r="P59" s="37"/>
      <c r="Q59" s="38"/>
    </row>
    <row r="60" spans="1:17" x14ac:dyDescent="0.4">
      <c r="A60" s="91"/>
      <c r="B60" s="92"/>
      <c r="C60" s="8">
        <v>5</v>
      </c>
      <c r="D60" s="25" t="s">
        <v>179</v>
      </c>
      <c r="E60" s="8"/>
      <c r="K60" s="31" t="str">
        <f t="shared" si="11"/>
        <v>125</v>
      </c>
      <c r="L60" s="1" t="str">
        <f t="shared" si="1"/>
        <v>その他</v>
      </c>
    </row>
    <row r="61" spans="1:17" x14ac:dyDescent="0.4">
      <c r="A61" s="91">
        <v>13</v>
      </c>
      <c r="B61" s="92" t="s">
        <v>69</v>
      </c>
      <c r="C61" s="8">
        <v>1</v>
      </c>
      <c r="D61" s="25" t="s">
        <v>70</v>
      </c>
      <c r="E61" s="8"/>
      <c r="H61" s="37"/>
      <c r="I61" s="38"/>
      <c r="J61" s="37"/>
      <c r="K61" s="31" t="str">
        <f>$A$61&amp;C61</f>
        <v>131</v>
      </c>
      <c r="L61" s="1" t="str">
        <f t="shared" si="1"/>
        <v>農産・園芸用機器</v>
      </c>
      <c r="P61" s="37"/>
      <c r="Q61" s="38"/>
    </row>
    <row r="62" spans="1:17" x14ac:dyDescent="0.4">
      <c r="A62" s="91"/>
      <c r="B62" s="92"/>
      <c r="C62" s="8">
        <v>2</v>
      </c>
      <c r="D62" s="25" t="s">
        <v>71</v>
      </c>
      <c r="E62" s="8"/>
      <c r="H62" s="37"/>
      <c r="I62" s="38"/>
      <c r="J62" s="37"/>
      <c r="K62" s="31" t="str">
        <f t="shared" ref="K62:K65" si="12">$A$61&amp;C62</f>
        <v>132</v>
      </c>
      <c r="L62" s="1" t="str">
        <f t="shared" si="1"/>
        <v>畜産機器</v>
      </c>
      <c r="P62" s="37"/>
      <c r="Q62" s="38"/>
    </row>
    <row r="63" spans="1:17" x14ac:dyDescent="0.4">
      <c r="A63" s="91"/>
      <c r="B63" s="92"/>
      <c r="C63" s="8">
        <v>3</v>
      </c>
      <c r="D63" s="25" t="s">
        <v>72</v>
      </c>
      <c r="E63" s="8"/>
      <c r="H63" s="37"/>
      <c r="I63" s="38"/>
      <c r="J63" s="37"/>
      <c r="K63" s="31" t="str">
        <f t="shared" si="12"/>
        <v>133</v>
      </c>
      <c r="L63" s="1" t="str">
        <f t="shared" si="1"/>
        <v>林産・木工機器</v>
      </c>
      <c r="P63" s="37"/>
      <c r="Q63" s="38"/>
    </row>
    <row r="64" spans="1:17" x14ac:dyDescent="0.4">
      <c r="A64" s="91"/>
      <c r="B64" s="92"/>
      <c r="C64" s="8">
        <v>4</v>
      </c>
      <c r="D64" s="25" t="s">
        <v>73</v>
      </c>
      <c r="E64" s="8"/>
      <c r="H64" s="37"/>
      <c r="I64" s="38"/>
      <c r="J64" s="37"/>
      <c r="K64" s="31" t="str">
        <f t="shared" si="12"/>
        <v>134</v>
      </c>
      <c r="L64" s="1" t="str">
        <f t="shared" si="1"/>
        <v>食品加工機器</v>
      </c>
      <c r="P64" s="37"/>
      <c r="Q64" s="38"/>
    </row>
    <row r="65" spans="1:17" x14ac:dyDescent="0.4">
      <c r="A65" s="91"/>
      <c r="B65" s="92"/>
      <c r="C65" s="8">
        <v>5</v>
      </c>
      <c r="D65" s="25" t="s">
        <v>179</v>
      </c>
      <c r="E65" s="8"/>
      <c r="H65" s="37"/>
      <c r="I65" s="38"/>
      <c r="J65" s="37"/>
      <c r="K65" s="31" t="str">
        <f t="shared" si="12"/>
        <v>135</v>
      </c>
      <c r="L65" s="1" t="str">
        <f t="shared" si="1"/>
        <v>その他</v>
      </c>
      <c r="P65" s="37"/>
      <c r="Q65" s="38"/>
    </row>
    <row r="66" spans="1:17" ht="24" x14ac:dyDescent="0.4">
      <c r="A66" s="91">
        <v>14</v>
      </c>
      <c r="B66" s="92" t="s">
        <v>74</v>
      </c>
      <c r="C66" s="8">
        <v>1</v>
      </c>
      <c r="D66" s="25" t="s">
        <v>76</v>
      </c>
      <c r="E66" s="8"/>
      <c r="H66" s="37"/>
      <c r="I66" s="38"/>
      <c r="J66" s="37"/>
      <c r="K66" s="31" t="str">
        <f>$A$66&amp;C66</f>
        <v>141</v>
      </c>
      <c r="L66" s="1" t="str">
        <f t="shared" si="1"/>
        <v>工作機器（旋盤、プレス機械、研削盤、木工機械、溶接機械）</v>
      </c>
      <c r="P66" s="37"/>
      <c r="Q66" s="38"/>
    </row>
    <row r="67" spans="1:17" x14ac:dyDescent="0.4">
      <c r="A67" s="91"/>
      <c r="B67" s="92"/>
      <c r="C67" s="8">
        <v>2</v>
      </c>
      <c r="D67" s="25" t="s">
        <v>75</v>
      </c>
      <c r="E67" s="8"/>
      <c r="K67" s="31" t="str">
        <f t="shared" ref="K67:K68" si="13">$A$66&amp;C67</f>
        <v>142</v>
      </c>
      <c r="L67" s="1" t="str">
        <f t="shared" si="1"/>
        <v>繊維機器（ミシン）</v>
      </c>
    </row>
    <row r="68" spans="1:17" x14ac:dyDescent="0.4">
      <c r="A68" s="91"/>
      <c r="B68" s="92"/>
      <c r="C68" s="8">
        <v>3</v>
      </c>
      <c r="D68" s="25" t="s">
        <v>179</v>
      </c>
      <c r="E68" s="8"/>
      <c r="H68" s="37"/>
      <c r="I68" s="38"/>
      <c r="J68" s="37"/>
      <c r="K68" s="31" t="str">
        <f t="shared" si="13"/>
        <v>143</v>
      </c>
      <c r="L68" s="1" t="str">
        <f t="shared" si="1"/>
        <v>その他</v>
      </c>
      <c r="P68" s="37"/>
      <c r="Q68" s="38"/>
    </row>
    <row r="69" spans="1:17" x14ac:dyDescent="0.4">
      <c r="A69" s="91">
        <v>15</v>
      </c>
      <c r="B69" s="92" t="s">
        <v>77</v>
      </c>
      <c r="C69" s="8">
        <v>1</v>
      </c>
      <c r="D69" s="25" t="s">
        <v>78</v>
      </c>
      <c r="E69" s="8"/>
      <c r="H69" s="37"/>
      <c r="I69" s="38"/>
      <c r="J69" s="37"/>
      <c r="K69" s="31" t="str">
        <f>$A$69&amp;C69</f>
        <v>151</v>
      </c>
      <c r="L69" s="1" t="str">
        <f t="shared" ref="L69:L132" si="14">D69</f>
        <v>自動販売機・券売機</v>
      </c>
      <c r="P69" s="37"/>
      <c r="Q69" s="38"/>
    </row>
    <row r="70" spans="1:17" x14ac:dyDescent="0.4">
      <c r="A70" s="91"/>
      <c r="B70" s="92"/>
      <c r="C70" s="8">
        <v>2</v>
      </c>
      <c r="D70" s="25" t="s">
        <v>79</v>
      </c>
      <c r="E70" s="8"/>
      <c r="H70" s="37"/>
      <c r="I70" s="38"/>
      <c r="J70" s="37"/>
      <c r="K70" s="31" t="str">
        <f t="shared" ref="K70:K71" si="15">$A$69&amp;C70</f>
        <v>152</v>
      </c>
      <c r="L70" s="1" t="str">
        <f t="shared" si="14"/>
        <v>駐車場機器</v>
      </c>
      <c r="P70" s="37"/>
      <c r="Q70" s="38"/>
    </row>
    <row r="71" spans="1:17" x14ac:dyDescent="0.4">
      <c r="A71" s="91"/>
      <c r="B71" s="92"/>
      <c r="C71" s="8">
        <v>3</v>
      </c>
      <c r="D71" s="25" t="s">
        <v>179</v>
      </c>
      <c r="E71" s="8"/>
      <c r="H71" s="37"/>
      <c r="I71" s="38"/>
      <c r="J71" s="37"/>
      <c r="K71" s="31" t="str">
        <f t="shared" si="15"/>
        <v>153</v>
      </c>
      <c r="L71" s="1" t="str">
        <f t="shared" si="14"/>
        <v>その他</v>
      </c>
      <c r="P71" s="37"/>
      <c r="Q71" s="38"/>
    </row>
    <row r="72" spans="1:17" x14ac:dyDescent="0.4">
      <c r="A72" s="91">
        <v>16</v>
      </c>
      <c r="B72" s="92" t="s">
        <v>80</v>
      </c>
      <c r="C72" s="8">
        <v>1</v>
      </c>
      <c r="D72" s="25" t="s">
        <v>81</v>
      </c>
      <c r="E72" s="8"/>
      <c r="H72" s="37"/>
      <c r="I72" s="38"/>
      <c r="J72" s="37"/>
      <c r="K72" s="31" t="str">
        <f>$A$72&amp;C72</f>
        <v>161</v>
      </c>
      <c r="L72" s="1" t="str">
        <f t="shared" si="14"/>
        <v>ガソリン・軽油</v>
      </c>
      <c r="P72" s="37"/>
      <c r="Q72" s="38"/>
    </row>
    <row r="73" spans="1:17" x14ac:dyDescent="0.4">
      <c r="A73" s="91"/>
      <c r="B73" s="92"/>
      <c r="C73" s="8">
        <v>2</v>
      </c>
      <c r="D73" s="25" t="s">
        <v>82</v>
      </c>
      <c r="E73" s="8"/>
      <c r="H73" s="37"/>
      <c r="I73" s="38"/>
      <c r="J73" s="37"/>
      <c r="K73" s="31" t="str">
        <f t="shared" ref="K73:K75" si="16">$A$72&amp;C73</f>
        <v>162</v>
      </c>
      <c r="L73" s="1" t="str">
        <f t="shared" si="14"/>
        <v>重油・灯油・ＬＰガス</v>
      </c>
      <c r="P73" s="37"/>
      <c r="Q73" s="38"/>
    </row>
    <row r="74" spans="1:17" x14ac:dyDescent="0.4">
      <c r="A74" s="91"/>
      <c r="B74" s="92"/>
      <c r="C74" s="8">
        <v>3</v>
      </c>
      <c r="D74" s="25" t="s">
        <v>83</v>
      </c>
      <c r="E74" s="8"/>
      <c r="H74" s="37"/>
      <c r="I74" s="38"/>
      <c r="J74" s="37"/>
      <c r="K74" s="31" t="str">
        <f t="shared" si="16"/>
        <v>163</v>
      </c>
      <c r="L74" s="1" t="str">
        <f t="shared" si="14"/>
        <v>潤滑油</v>
      </c>
      <c r="P74" s="37"/>
      <c r="Q74" s="38"/>
    </row>
    <row r="75" spans="1:17" x14ac:dyDescent="0.4">
      <c r="A75" s="91"/>
      <c r="B75" s="92"/>
      <c r="C75" s="8">
        <v>4</v>
      </c>
      <c r="D75" s="25" t="s">
        <v>179</v>
      </c>
      <c r="E75" s="8"/>
      <c r="H75" s="37"/>
      <c r="I75" s="38"/>
      <c r="J75" s="37"/>
      <c r="K75" s="31" t="str">
        <f t="shared" si="16"/>
        <v>164</v>
      </c>
      <c r="L75" s="1" t="str">
        <f t="shared" si="14"/>
        <v>その他</v>
      </c>
      <c r="P75" s="37"/>
      <c r="Q75" s="38"/>
    </row>
    <row r="76" spans="1:17" x14ac:dyDescent="0.4">
      <c r="A76" s="91">
        <v>17</v>
      </c>
      <c r="B76" s="92" t="s">
        <v>84</v>
      </c>
      <c r="C76" s="8">
        <v>1</v>
      </c>
      <c r="D76" s="25" t="s">
        <v>85</v>
      </c>
      <c r="E76" s="8"/>
      <c r="K76" s="31" t="str">
        <f>$A$76&amp;C76</f>
        <v>171</v>
      </c>
      <c r="L76" s="1" t="str">
        <f t="shared" si="14"/>
        <v>制服・被服・白衣</v>
      </c>
    </row>
    <row r="77" spans="1:17" x14ac:dyDescent="0.4">
      <c r="A77" s="91"/>
      <c r="B77" s="92"/>
      <c r="C77" s="8">
        <v>2</v>
      </c>
      <c r="D77" s="25" t="s">
        <v>86</v>
      </c>
      <c r="E77" s="8"/>
      <c r="K77" s="31" t="str">
        <f t="shared" ref="K77:K80" si="17">$A$76&amp;C77</f>
        <v>172</v>
      </c>
      <c r="L77" s="1" t="str">
        <f t="shared" si="14"/>
        <v>雨具・作業服・防寒具</v>
      </c>
    </row>
    <row r="78" spans="1:17" x14ac:dyDescent="0.4">
      <c r="A78" s="91"/>
      <c r="B78" s="92"/>
      <c r="C78" s="8">
        <v>3</v>
      </c>
      <c r="D78" s="25" t="s">
        <v>87</v>
      </c>
      <c r="E78" s="8"/>
      <c r="K78" s="31" t="str">
        <f t="shared" si="17"/>
        <v>173</v>
      </c>
      <c r="L78" s="1" t="str">
        <f t="shared" si="14"/>
        <v>帽子・縫製品・染物</v>
      </c>
    </row>
    <row r="79" spans="1:17" x14ac:dyDescent="0.4">
      <c r="A79" s="91"/>
      <c r="B79" s="92"/>
      <c r="C79" s="8">
        <v>4</v>
      </c>
      <c r="D79" s="25" t="s">
        <v>88</v>
      </c>
      <c r="E79" s="8"/>
      <c r="K79" s="31" t="str">
        <f t="shared" si="17"/>
        <v>174</v>
      </c>
      <c r="L79" s="1" t="str">
        <f t="shared" si="14"/>
        <v>寝具（布団、毛布、ベットマット、シーツ）</v>
      </c>
    </row>
    <row r="80" spans="1:17" x14ac:dyDescent="0.4">
      <c r="A80" s="91"/>
      <c r="B80" s="92"/>
      <c r="C80" s="8">
        <v>5</v>
      </c>
      <c r="D80" s="25" t="s">
        <v>179</v>
      </c>
      <c r="E80" s="8"/>
      <c r="K80" s="31" t="str">
        <f t="shared" si="17"/>
        <v>175</v>
      </c>
      <c r="L80" s="1" t="str">
        <f t="shared" si="14"/>
        <v>その他</v>
      </c>
    </row>
    <row r="81" spans="1:17" x14ac:dyDescent="0.4">
      <c r="A81" s="91">
        <v>18</v>
      </c>
      <c r="B81" s="92" t="s">
        <v>89</v>
      </c>
      <c r="C81" s="8">
        <v>1</v>
      </c>
      <c r="D81" s="25" t="s">
        <v>90</v>
      </c>
      <c r="E81" s="8"/>
      <c r="K81" s="31" t="str">
        <f>$A$81&amp;C81</f>
        <v>181</v>
      </c>
      <c r="L81" s="1" t="str">
        <f t="shared" si="14"/>
        <v>金物</v>
      </c>
    </row>
    <row r="82" spans="1:17" x14ac:dyDescent="0.4">
      <c r="A82" s="91"/>
      <c r="B82" s="92"/>
      <c r="C82" s="8">
        <v>2</v>
      </c>
      <c r="D82" s="25" t="s">
        <v>91</v>
      </c>
      <c r="E82" s="8"/>
      <c r="H82" s="37"/>
      <c r="I82" s="38"/>
      <c r="J82" s="37"/>
      <c r="K82" s="31" t="str">
        <f t="shared" ref="K82:K85" si="18">$A$81&amp;C82</f>
        <v>182</v>
      </c>
      <c r="L82" s="1" t="str">
        <f t="shared" si="14"/>
        <v>台所用品</v>
      </c>
      <c r="P82" s="37"/>
      <c r="Q82" s="38"/>
    </row>
    <row r="83" spans="1:17" x14ac:dyDescent="0.4">
      <c r="A83" s="91"/>
      <c r="B83" s="92"/>
      <c r="C83" s="8">
        <v>3</v>
      </c>
      <c r="D83" s="25" t="s">
        <v>92</v>
      </c>
      <c r="E83" s="8"/>
      <c r="H83" s="37"/>
      <c r="I83" s="38"/>
      <c r="J83" s="37"/>
      <c r="K83" s="31" t="str">
        <f t="shared" si="18"/>
        <v>183</v>
      </c>
      <c r="L83" s="1" t="str">
        <f t="shared" si="14"/>
        <v>清掃用品</v>
      </c>
      <c r="P83" s="37"/>
      <c r="Q83" s="38"/>
    </row>
    <row r="84" spans="1:17" x14ac:dyDescent="0.4">
      <c r="A84" s="91"/>
      <c r="B84" s="92"/>
      <c r="C84" s="8">
        <v>4</v>
      </c>
      <c r="D84" s="25" t="s">
        <v>93</v>
      </c>
      <c r="E84" s="8"/>
      <c r="K84" s="31" t="str">
        <f t="shared" si="18"/>
        <v>184</v>
      </c>
      <c r="L84" s="1" t="str">
        <f t="shared" si="14"/>
        <v>食器・陶器・ガラス器・花器・雑貨類</v>
      </c>
    </row>
    <row r="85" spans="1:17" x14ac:dyDescent="0.4">
      <c r="A85" s="91"/>
      <c r="B85" s="92"/>
      <c r="C85" s="8">
        <v>5</v>
      </c>
      <c r="D85" s="25" t="s">
        <v>179</v>
      </c>
      <c r="E85" s="8"/>
      <c r="H85" s="37"/>
      <c r="I85" s="38"/>
      <c r="J85" s="37"/>
      <c r="K85" s="31" t="str">
        <f t="shared" si="18"/>
        <v>185</v>
      </c>
      <c r="L85" s="1" t="str">
        <f t="shared" si="14"/>
        <v>その他</v>
      </c>
      <c r="P85" s="37"/>
      <c r="Q85" s="38"/>
    </row>
    <row r="86" spans="1:17" x14ac:dyDescent="0.4">
      <c r="A86" s="91">
        <v>19</v>
      </c>
      <c r="B86" s="92" t="s">
        <v>94</v>
      </c>
      <c r="C86" s="8">
        <v>1</v>
      </c>
      <c r="D86" s="25" t="s">
        <v>95</v>
      </c>
      <c r="E86" s="8"/>
      <c r="H86" s="37"/>
      <c r="I86" s="38"/>
      <c r="J86" s="37"/>
      <c r="K86" s="31" t="str">
        <f>$A$86&amp;C86</f>
        <v>191</v>
      </c>
      <c r="L86" s="1" t="str">
        <f t="shared" si="14"/>
        <v>米穀</v>
      </c>
      <c r="P86" s="37"/>
      <c r="Q86" s="38"/>
    </row>
    <row r="87" spans="1:17" x14ac:dyDescent="0.4">
      <c r="A87" s="91"/>
      <c r="B87" s="92"/>
      <c r="C87" s="8">
        <v>2</v>
      </c>
      <c r="D87" s="25" t="s">
        <v>179</v>
      </c>
      <c r="E87" s="8"/>
      <c r="H87" s="37"/>
      <c r="I87" s="38"/>
      <c r="J87" s="37"/>
      <c r="K87" s="31" t="str">
        <f t="shared" ref="K87" si="19">$A$86&amp;C87</f>
        <v>192</v>
      </c>
      <c r="L87" s="1" t="str">
        <f t="shared" si="14"/>
        <v>その他</v>
      </c>
      <c r="P87" s="37"/>
      <c r="Q87" s="38"/>
    </row>
    <row r="88" spans="1:17" x14ac:dyDescent="0.4">
      <c r="A88" s="91">
        <v>20</v>
      </c>
      <c r="B88" s="92" t="s">
        <v>96</v>
      </c>
      <c r="C88" s="8">
        <v>1</v>
      </c>
      <c r="D88" s="25" t="s">
        <v>97</v>
      </c>
      <c r="E88" s="8"/>
      <c r="K88" s="31" t="str">
        <f>$A$88&amp;C88</f>
        <v>201</v>
      </c>
      <c r="L88" s="1" t="str">
        <f t="shared" si="14"/>
        <v>肥飼料・農薬・農産・園芸資材</v>
      </c>
    </row>
    <row r="89" spans="1:17" x14ac:dyDescent="0.4">
      <c r="A89" s="91"/>
      <c r="B89" s="92"/>
      <c r="C89" s="8">
        <v>2</v>
      </c>
      <c r="D89" s="25" t="s">
        <v>98</v>
      </c>
      <c r="E89" s="8"/>
      <c r="H89" s="37"/>
      <c r="I89" s="38"/>
      <c r="J89" s="37"/>
      <c r="K89" s="31" t="str">
        <f t="shared" ref="K89:K94" si="20">$A$88&amp;C89</f>
        <v>202</v>
      </c>
      <c r="L89" s="1" t="str">
        <f t="shared" si="14"/>
        <v>種苗・苗木</v>
      </c>
      <c r="P89" s="37"/>
      <c r="Q89" s="38"/>
    </row>
    <row r="90" spans="1:17" x14ac:dyDescent="0.4">
      <c r="A90" s="91"/>
      <c r="B90" s="92"/>
      <c r="C90" s="8">
        <v>3</v>
      </c>
      <c r="D90" s="25" t="s">
        <v>99</v>
      </c>
      <c r="E90" s="8"/>
      <c r="H90" s="37"/>
      <c r="I90" s="38"/>
      <c r="J90" s="37"/>
      <c r="K90" s="31" t="str">
        <f t="shared" si="20"/>
        <v>203</v>
      </c>
      <c r="L90" s="1" t="str">
        <f t="shared" si="14"/>
        <v>畜産資材</v>
      </c>
      <c r="P90" s="37"/>
      <c r="Q90" s="38"/>
    </row>
    <row r="91" spans="1:17" x14ac:dyDescent="0.4">
      <c r="A91" s="91"/>
      <c r="B91" s="92"/>
      <c r="C91" s="8">
        <v>4</v>
      </c>
      <c r="D91" s="25" t="s">
        <v>100</v>
      </c>
      <c r="E91" s="8"/>
      <c r="K91" s="31" t="str">
        <f t="shared" si="20"/>
        <v>204</v>
      </c>
      <c r="L91" s="1" t="str">
        <f t="shared" si="14"/>
        <v>林産資材</v>
      </c>
    </row>
    <row r="92" spans="1:17" x14ac:dyDescent="0.4">
      <c r="A92" s="91"/>
      <c r="B92" s="92"/>
      <c r="C92" s="8">
        <v>5</v>
      </c>
      <c r="D92" s="25" t="s">
        <v>101</v>
      </c>
      <c r="E92" s="8"/>
      <c r="H92" s="37"/>
      <c r="I92" s="38"/>
      <c r="J92" s="37"/>
      <c r="K92" s="31" t="str">
        <f t="shared" si="20"/>
        <v>205</v>
      </c>
      <c r="L92" s="1" t="str">
        <f t="shared" si="14"/>
        <v>漁業資材</v>
      </c>
      <c r="P92" s="37"/>
      <c r="Q92" s="38"/>
    </row>
    <row r="93" spans="1:17" x14ac:dyDescent="0.4">
      <c r="A93" s="91"/>
      <c r="B93" s="92"/>
      <c r="C93" s="8">
        <v>6</v>
      </c>
      <c r="D93" s="25" t="s">
        <v>102</v>
      </c>
      <c r="E93" s="8"/>
      <c r="H93" s="37"/>
      <c r="I93" s="38"/>
      <c r="J93" s="37"/>
      <c r="K93" s="31" t="str">
        <f t="shared" si="20"/>
        <v>206</v>
      </c>
      <c r="L93" s="1" t="str">
        <f t="shared" si="14"/>
        <v>工業薬品（硫酸、塩素、脱臭剤等）</v>
      </c>
      <c r="P93" s="37"/>
      <c r="Q93" s="38"/>
    </row>
    <row r="94" spans="1:17" x14ac:dyDescent="0.4">
      <c r="A94" s="91"/>
      <c r="B94" s="92"/>
      <c r="C94" s="8">
        <v>7</v>
      </c>
      <c r="D94" s="25" t="s">
        <v>179</v>
      </c>
      <c r="E94" s="8"/>
      <c r="K94" s="31" t="str">
        <f t="shared" si="20"/>
        <v>207</v>
      </c>
      <c r="L94" s="1" t="str">
        <f t="shared" si="14"/>
        <v>その他</v>
      </c>
    </row>
    <row r="95" spans="1:17" x14ac:dyDescent="0.4">
      <c r="A95" s="91">
        <v>21</v>
      </c>
      <c r="B95" s="92" t="s">
        <v>103</v>
      </c>
      <c r="C95" s="8">
        <v>1</v>
      </c>
      <c r="D95" s="25" t="s">
        <v>104</v>
      </c>
      <c r="E95" s="8"/>
      <c r="H95" s="37"/>
      <c r="I95" s="38"/>
      <c r="J95" s="37"/>
      <c r="K95" s="31" t="str">
        <f>$A$95&amp;C95</f>
        <v>211</v>
      </c>
      <c r="L95" s="1" t="str">
        <f t="shared" si="14"/>
        <v>土木資材</v>
      </c>
      <c r="P95" s="37"/>
      <c r="Q95" s="38"/>
    </row>
    <row r="96" spans="1:17" x14ac:dyDescent="0.4">
      <c r="A96" s="91"/>
      <c r="B96" s="92"/>
      <c r="C96" s="8">
        <v>2</v>
      </c>
      <c r="D96" s="25" t="s">
        <v>105</v>
      </c>
      <c r="E96" s="8"/>
      <c r="H96" s="37"/>
      <c r="I96" s="38"/>
      <c r="J96" s="37"/>
      <c r="K96" s="31" t="str">
        <f t="shared" ref="K96:K103" si="21">$A$95&amp;C96</f>
        <v>212</v>
      </c>
      <c r="L96" s="1" t="str">
        <f t="shared" si="14"/>
        <v>建築資材</v>
      </c>
      <c r="P96" s="37"/>
      <c r="Q96" s="38"/>
    </row>
    <row r="97" spans="1:17" x14ac:dyDescent="0.4">
      <c r="A97" s="91"/>
      <c r="B97" s="92"/>
      <c r="C97" s="8">
        <v>3</v>
      </c>
      <c r="D97" s="25" t="s">
        <v>106</v>
      </c>
      <c r="E97" s="8"/>
      <c r="H97" s="37"/>
      <c r="I97" s="38"/>
      <c r="J97" s="37"/>
      <c r="K97" s="31" t="str">
        <f t="shared" si="21"/>
        <v>213</v>
      </c>
      <c r="L97" s="1" t="str">
        <f t="shared" si="14"/>
        <v>管工事資材</v>
      </c>
      <c r="P97" s="37"/>
      <c r="Q97" s="38"/>
    </row>
    <row r="98" spans="1:17" x14ac:dyDescent="0.4">
      <c r="A98" s="91"/>
      <c r="B98" s="92"/>
      <c r="C98" s="8">
        <v>4</v>
      </c>
      <c r="D98" s="25" t="s">
        <v>107</v>
      </c>
      <c r="E98" s="8"/>
      <c r="K98" s="31" t="str">
        <f t="shared" si="21"/>
        <v>214</v>
      </c>
      <c r="L98" s="1" t="str">
        <f t="shared" si="14"/>
        <v>電気工事資材</v>
      </c>
    </row>
    <row r="99" spans="1:17" x14ac:dyDescent="0.4">
      <c r="A99" s="91"/>
      <c r="B99" s="92"/>
      <c r="C99" s="8">
        <v>5</v>
      </c>
      <c r="D99" s="25" t="s">
        <v>108</v>
      </c>
      <c r="E99" s="8"/>
      <c r="K99" s="31" t="str">
        <f t="shared" si="21"/>
        <v>215</v>
      </c>
      <c r="L99" s="1" t="str">
        <f t="shared" si="14"/>
        <v>建具・表具</v>
      </c>
    </row>
    <row r="100" spans="1:17" x14ac:dyDescent="0.4">
      <c r="A100" s="91"/>
      <c r="B100" s="92"/>
      <c r="C100" s="8">
        <v>6</v>
      </c>
      <c r="D100" s="25" t="s">
        <v>109</v>
      </c>
      <c r="E100" s="8"/>
      <c r="K100" s="31" t="str">
        <f t="shared" si="21"/>
        <v>216</v>
      </c>
      <c r="L100" s="1" t="str">
        <f t="shared" si="14"/>
        <v>ガラス</v>
      </c>
    </row>
    <row r="101" spans="1:17" x14ac:dyDescent="0.4">
      <c r="A101" s="91"/>
      <c r="B101" s="92"/>
      <c r="C101" s="8">
        <v>7</v>
      </c>
      <c r="D101" s="25" t="s">
        <v>110</v>
      </c>
      <c r="E101" s="8"/>
      <c r="K101" s="31" t="str">
        <f t="shared" si="21"/>
        <v>217</v>
      </c>
      <c r="L101" s="1" t="str">
        <f t="shared" si="14"/>
        <v>塗料・溶剤類</v>
      </c>
    </row>
    <row r="102" spans="1:17" x14ac:dyDescent="0.4">
      <c r="A102" s="91"/>
      <c r="B102" s="92"/>
      <c r="C102" s="8">
        <v>8</v>
      </c>
      <c r="D102" s="25" t="s">
        <v>111</v>
      </c>
      <c r="E102" s="8"/>
      <c r="K102" s="31" t="str">
        <f t="shared" si="21"/>
        <v>218</v>
      </c>
      <c r="L102" s="1" t="str">
        <f t="shared" si="14"/>
        <v>ダンボール・包装材料</v>
      </c>
    </row>
    <row r="103" spans="1:17" x14ac:dyDescent="0.4">
      <c r="A103" s="91"/>
      <c r="B103" s="92"/>
      <c r="C103" s="8">
        <v>9</v>
      </c>
      <c r="D103" s="25" t="s">
        <v>179</v>
      </c>
      <c r="E103" s="8"/>
      <c r="H103" s="37"/>
      <c r="I103" s="38"/>
      <c r="J103" s="37"/>
      <c r="K103" s="31" t="str">
        <f t="shared" si="21"/>
        <v>219</v>
      </c>
      <c r="L103" s="1" t="str">
        <f t="shared" si="14"/>
        <v>その他</v>
      </c>
      <c r="P103" s="37"/>
      <c r="Q103" s="38"/>
    </row>
    <row r="104" spans="1:17" x14ac:dyDescent="0.4">
      <c r="A104" s="91">
        <v>22</v>
      </c>
      <c r="B104" s="92" t="s">
        <v>112</v>
      </c>
      <c r="C104" s="8">
        <v>1</v>
      </c>
      <c r="D104" s="25" t="s">
        <v>113</v>
      </c>
      <c r="E104" s="8"/>
      <c r="H104" s="37"/>
      <c r="I104" s="38"/>
      <c r="J104" s="37"/>
      <c r="K104" s="31" t="str">
        <f>$A$104&amp;C104</f>
        <v>221</v>
      </c>
      <c r="L104" s="1" t="str">
        <f t="shared" si="14"/>
        <v>楽器</v>
      </c>
      <c r="P104" s="37"/>
      <c r="Q104" s="38"/>
    </row>
    <row r="105" spans="1:17" x14ac:dyDescent="0.4">
      <c r="A105" s="91"/>
      <c r="B105" s="92"/>
      <c r="C105" s="8">
        <v>2</v>
      </c>
      <c r="D105" s="25" t="s">
        <v>114</v>
      </c>
      <c r="E105" s="8"/>
      <c r="H105" s="37"/>
      <c r="I105" s="38"/>
      <c r="J105" s="37"/>
      <c r="K105" s="31" t="str">
        <f t="shared" ref="K105:K107" si="22">$A$104&amp;C105</f>
        <v>222</v>
      </c>
      <c r="L105" s="1" t="str">
        <f t="shared" si="14"/>
        <v>楽譜</v>
      </c>
      <c r="P105" s="37"/>
      <c r="Q105" s="38"/>
    </row>
    <row r="106" spans="1:17" x14ac:dyDescent="0.4">
      <c r="A106" s="91"/>
      <c r="B106" s="92"/>
      <c r="C106" s="8">
        <v>3</v>
      </c>
      <c r="D106" s="25" t="s">
        <v>115</v>
      </c>
      <c r="E106" s="8"/>
      <c r="K106" s="31" t="str">
        <f t="shared" si="22"/>
        <v>223</v>
      </c>
      <c r="L106" s="1" t="str">
        <f t="shared" si="14"/>
        <v>音楽ＣＤ・DVD</v>
      </c>
    </row>
    <row r="107" spans="1:17" x14ac:dyDescent="0.4">
      <c r="A107" s="91"/>
      <c r="B107" s="92"/>
      <c r="C107" s="8">
        <v>4</v>
      </c>
      <c r="D107" s="25" t="s">
        <v>179</v>
      </c>
      <c r="E107" s="8"/>
      <c r="H107" s="37"/>
      <c r="I107" s="38"/>
      <c r="J107" s="37"/>
      <c r="K107" s="31" t="str">
        <f t="shared" si="22"/>
        <v>224</v>
      </c>
      <c r="L107" s="1" t="str">
        <f t="shared" si="14"/>
        <v>その他</v>
      </c>
      <c r="P107" s="37"/>
      <c r="Q107" s="38"/>
    </row>
    <row r="108" spans="1:17" x14ac:dyDescent="0.4">
      <c r="A108" s="91">
        <v>23</v>
      </c>
      <c r="B108" s="92" t="s">
        <v>116</v>
      </c>
      <c r="C108" s="8">
        <v>1</v>
      </c>
      <c r="D108" s="25" t="s">
        <v>117</v>
      </c>
      <c r="E108" s="8"/>
      <c r="H108" s="37"/>
      <c r="I108" s="38"/>
      <c r="J108" s="37"/>
      <c r="K108" s="31" t="str">
        <f>$A$108&amp;C108</f>
        <v>231</v>
      </c>
      <c r="L108" s="1" t="str">
        <f t="shared" si="14"/>
        <v>美術品</v>
      </c>
      <c r="P108" s="37"/>
      <c r="Q108" s="38"/>
    </row>
    <row r="109" spans="1:17" x14ac:dyDescent="0.4">
      <c r="A109" s="91"/>
      <c r="B109" s="92"/>
      <c r="C109" s="8">
        <v>2</v>
      </c>
      <c r="D109" s="25" t="s">
        <v>118</v>
      </c>
      <c r="E109" s="8"/>
      <c r="H109" s="37"/>
      <c r="I109" s="38"/>
      <c r="J109" s="37"/>
      <c r="K109" s="31" t="str">
        <f t="shared" ref="K109:K110" si="23">$A$108&amp;C109</f>
        <v>232</v>
      </c>
      <c r="L109" s="1" t="str">
        <f t="shared" si="14"/>
        <v>工芸品</v>
      </c>
      <c r="P109" s="37"/>
      <c r="Q109" s="38"/>
    </row>
    <row r="110" spans="1:17" x14ac:dyDescent="0.4">
      <c r="A110" s="91"/>
      <c r="B110" s="92"/>
      <c r="C110" s="8">
        <v>3</v>
      </c>
      <c r="D110" s="25" t="s">
        <v>119</v>
      </c>
      <c r="E110" s="8"/>
      <c r="H110" s="37"/>
      <c r="I110" s="38"/>
      <c r="J110" s="37"/>
      <c r="K110" s="31" t="str">
        <f t="shared" si="23"/>
        <v>233</v>
      </c>
      <c r="L110" s="1" t="str">
        <f t="shared" si="14"/>
        <v>美術工芸材料</v>
      </c>
      <c r="P110" s="37"/>
      <c r="Q110" s="38"/>
    </row>
    <row r="111" spans="1:17" x14ac:dyDescent="0.4">
      <c r="A111" s="91"/>
      <c r="B111" s="92"/>
      <c r="C111" s="8">
        <v>4</v>
      </c>
      <c r="D111" s="25" t="s">
        <v>179</v>
      </c>
      <c r="E111" s="8"/>
      <c r="H111" s="37"/>
      <c r="I111" s="38"/>
      <c r="J111" s="37"/>
      <c r="K111" s="31" t="str">
        <f>$A$108&amp;C111</f>
        <v>234</v>
      </c>
      <c r="L111" s="1" t="str">
        <f t="shared" si="14"/>
        <v>その他</v>
      </c>
      <c r="P111" s="37"/>
      <c r="Q111" s="38"/>
    </row>
    <row r="112" spans="1:17" x14ac:dyDescent="0.4">
      <c r="A112" s="91">
        <v>24</v>
      </c>
      <c r="B112" s="92" t="s">
        <v>120</v>
      </c>
      <c r="C112" s="8">
        <v>1</v>
      </c>
      <c r="D112" s="25" t="s">
        <v>121</v>
      </c>
      <c r="E112" s="8"/>
      <c r="H112" s="37"/>
      <c r="I112" s="38"/>
      <c r="J112" s="37"/>
      <c r="K112" s="31" t="str">
        <f>$A$112&amp;C112</f>
        <v>241</v>
      </c>
      <c r="L112" s="1" t="str">
        <f t="shared" si="14"/>
        <v>運動器具・用具</v>
      </c>
      <c r="P112" s="37"/>
      <c r="Q112" s="38"/>
    </row>
    <row r="113" spans="1:17" x14ac:dyDescent="0.4">
      <c r="A113" s="91"/>
      <c r="B113" s="92"/>
      <c r="C113" s="8">
        <v>2</v>
      </c>
      <c r="D113" s="25" t="s">
        <v>122</v>
      </c>
      <c r="E113" s="8"/>
      <c r="H113" s="37"/>
      <c r="I113" s="38"/>
      <c r="J113" s="37"/>
      <c r="K113" s="31" t="str">
        <f t="shared" ref="K113:K115" si="24">$A$112&amp;C113</f>
        <v>242</v>
      </c>
      <c r="L113" s="1" t="str">
        <f t="shared" si="14"/>
        <v>武道具</v>
      </c>
      <c r="P113" s="37"/>
      <c r="Q113" s="38"/>
    </row>
    <row r="114" spans="1:17" x14ac:dyDescent="0.4">
      <c r="A114" s="91"/>
      <c r="B114" s="92"/>
      <c r="C114" s="8">
        <v>3</v>
      </c>
      <c r="D114" s="25" t="s">
        <v>123</v>
      </c>
      <c r="E114" s="8"/>
      <c r="K114" s="31" t="str">
        <f t="shared" si="24"/>
        <v>243</v>
      </c>
      <c r="L114" s="1" t="str">
        <f t="shared" si="14"/>
        <v>レジャー用品（テント等）</v>
      </c>
    </row>
    <row r="115" spans="1:17" x14ac:dyDescent="0.4">
      <c r="A115" s="91"/>
      <c r="B115" s="92"/>
      <c r="C115" s="8">
        <v>4</v>
      </c>
      <c r="D115" s="25" t="s">
        <v>179</v>
      </c>
      <c r="E115" s="8"/>
      <c r="H115" s="37"/>
      <c r="I115" s="38"/>
      <c r="J115" s="37"/>
      <c r="K115" s="31" t="str">
        <f t="shared" si="24"/>
        <v>244</v>
      </c>
      <c r="L115" s="1" t="str">
        <f t="shared" si="14"/>
        <v>その他</v>
      </c>
      <c r="P115" s="37"/>
      <c r="Q115" s="38"/>
    </row>
    <row r="116" spans="1:17" x14ac:dyDescent="0.4">
      <c r="A116" s="91">
        <v>25</v>
      </c>
      <c r="B116" s="92" t="s">
        <v>124</v>
      </c>
      <c r="C116" s="8">
        <v>1</v>
      </c>
      <c r="D116" s="25" t="s">
        <v>124</v>
      </c>
      <c r="E116" s="8"/>
      <c r="H116" s="37"/>
      <c r="I116" s="38"/>
      <c r="J116" s="37"/>
      <c r="K116" s="31" t="str">
        <f>$A$116&amp;C116</f>
        <v>251</v>
      </c>
      <c r="L116" s="1" t="str">
        <f t="shared" si="14"/>
        <v>書籍</v>
      </c>
      <c r="P116" s="37"/>
      <c r="Q116" s="38"/>
    </row>
    <row r="117" spans="1:17" x14ac:dyDescent="0.4">
      <c r="A117" s="91"/>
      <c r="B117" s="92"/>
      <c r="C117" s="8">
        <v>2</v>
      </c>
      <c r="D117" s="25" t="s">
        <v>125</v>
      </c>
      <c r="E117" s="8"/>
      <c r="H117" s="37"/>
      <c r="I117" s="38"/>
      <c r="J117" s="37"/>
      <c r="K117" s="31" t="str">
        <f t="shared" ref="K117:K118" si="25">$A$116&amp;C117</f>
        <v>252</v>
      </c>
      <c r="L117" s="1" t="str">
        <f t="shared" si="14"/>
        <v>出版物</v>
      </c>
      <c r="P117" s="37"/>
      <c r="Q117" s="38"/>
    </row>
    <row r="118" spans="1:17" x14ac:dyDescent="0.4">
      <c r="A118" s="91"/>
      <c r="B118" s="92"/>
      <c r="C118" s="8">
        <v>3</v>
      </c>
      <c r="D118" s="25" t="s">
        <v>179</v>
      </c>
      <c r="E118" s="8"/>
      <c r="H118" s="37"/>
      <c r="I118" s="38"/>
      <c r="J118" s="37"/>
      <c r="K118" s="31" t="str">
        <f t="shared" si="25"/>
        <v>253</v>
      </c>
      <c r="L118" s="1" t="str">
        <f t="shared" si="14"/>
        <v>その他</v>
      </c>
      <c r="P118" s="37"/>
      <c r="Q118" s="38"/>
    </row>
    <row r="119" spans="1:17" x14ac:dyDescent="0.4">
      <c r="A119" s="91">
        <v>26</v>
      </c>
      <c r="B119" s="92" t="s">
        <v>126</v>
      </c>
      <c r="C119" s="8">
        <v>1</v>
      </c>
      <c r="D119" s="25" t="s">
        <v>127</v>
      </c>
      <c r="E119" s="8"/>
      <c r="H119" s="37"/>
      <c r="I119" s="38"/>
      <c r="J119" s="37"/>
      <c r="K119" s="31" t="str">
        <f>$A$119&amp;C119</f>
        <v>261</v>
      </c>
      <c r="L119" s="1" t="str">
        <f t="shared" si="14"/>
        <v>時計・眼鏡・宝石・貴金属</v>
      </c>
      <c r="P119" s="37"/>
      <c r="Q119" s="38"/>
    </row>
    <row r="120" spans="1:17" x14ac:dyDescent="0.4">
      <c r="A120" s="91"/>
      <c r="B120" s="92"/>
      <c r="C120" s="8">
        <v>2</v>
      </c>
      <c r="D120" s="25" t="s">
        <v>128</v>
      </c>
      <c r="E120" s="8"/>
      <c r="K120" s="31" t="str">
        <f t="shared" ref="K120:K121" si="26">$A$119&amp;C120</f>
        <v>262</v>
      </c>
      <c r="L120" s="1" t="str">
        <f t="shared" si="14"/>
        <v>記・徽章類</v>
      </c>
    </row>
    <row r="121" spans="1:17" x14ac:dyDescent="0.4">
      <c r="A121" s="91"/>
      <c r="B121" s="92"/>
      <c r="C121" s="8">
        <v>3</v>
      </c>
      <c r="D121" s="25" t="s">
        <v>179</v>
      </c>
      <c r="E121" s="8"/>
      <c r="K121" s="31" t="str">
        <f t="shared" si="26"/>
        <v>263</v>
      </c>
      <c r="L121" s="1" t="str">
        <f t="shared" si="14"/>
        <v>その他</v>
      </c>
    </row>
    <row r="122" spans="1:17" x14ac:dyDescent="0.4">
      <c r="A122" s="91">
        <v>27</v>
      </c>
      <c r="B122" s="92" t="s">
        <v>129</v>
      </c>
      <c r="C122" s="8">
        <v>1</v>
      </c>
      <c r="D122" s="25" t="s">
        <v>130</v>
      </c>
      <c r="E122" s="8"/>
      <c r="K122" s="31" t="str">
        <f>$A$122&amp;C122</f>
        <v>271</v>
      </c>
      <c r="L122" s="1" t="str">
        <f t="shared" si="14"/>
        <v>車両部品</v>
      </c>
    </row>
    <row r="123" spans="1:17" x14ac:dyDescent="0.4">
      <c r="A123" s="91"/>
      <c r="B123" s="92"/>
      <c r="C123" s="8">
        <v>2</v>
      </c>
      <c r="D123" s="22" t="s">
        <v>131</v>
      </c>
      <c r="E123" s="8"/>
      <c r="K123" s="31" t="str">
        <f t="shared" ref="K123:K125" si="27">$A$122&amp;C123</f>
        <v>272</v>
      </c>
      <c r="L123" s="1" t="str">
        <f t="shared" si="14"/>
        <v>船舶部品</v>
      </c>
    </row>
    <row r="124" spans="1:17" x14ac:dyDescent="0.4">
      <c r="A124" s="91"/>
      <c r="B124" s="92"/>
      <c r="C124" s="8">
        <v>3</v>
      </c>
      <c r="D124" s="22" t="s">
        <v>132</v>
      </c>
      <c r="E124" s="8"/>
      <c r="K124" s="31" t="str">
        <f t="shared" si="27"/>
        <v>273</v>
      </c>
      <c r="L124" s="1" t="str">
        <f t="shared" si="14"/>
        <v>整備機器</v>
      </c>
    </row>
    <row r="125" spans="1:17" x14ac:dyDescent="0.4">
      <c r="A125" s="91"/>
      <c r="B125" s="92"/>
      <c r="C125" s="8">
        <v>4</v>
      </c>
      <c r="D125" s="22" t="s">
        <v>179</v>
      </c>
      <c r="E125" s="8"/>
      <c r="K125" s="31" t="str">
        <f t="shared" si="27"/>
        <v>274</v>
      </c>
      <c r="L125" s="1" t="str">
        <f t="shared" si="14"/>
        <v>その他</v>
      </c>
    </row>
    <row r="126" spans="1:17" x14ac:dyDescent="0.4">
      <c r="A126" s="91">
        <v>28</v>
      </c>
      <c r="B126" s="92" t="s">
        <v>133</v>
      </c>
      <c r="C126" s="8">
        <v>1</v>
      </c>
      <c r="D126" s="25" t="s">
        <v>135</v>
      </c>
      <c r="E126" s="8"/>
      <c r="K126" s="31" t="str">
        <f>$A$126&amp;C126</f>
        <v>281</v>
      </c>
      <c r="L126" s="1" t="str">
        <f t="shared" si="14"/>
        <v>防護用品（ヘルメット・防具マスク）</v>
      </c>
    </row>
    <row r="127" spans="1:17" x14ac:dyDescent="0.4">
      <c r="A127" s="91"/>
      <c r="B127" s="92"/>
      <c r="C127" s="8">
        <v>2</v>
      </c>
      <c r="D127" s="25" t="s">
        <v>134</v>
      </c>
      <c r="E127" s="8"/>
      <c r="K127" s="31" t="str">
        <f t="shared" ref="K127:K129" si="28">$A$126&amp;C127</f>
        <v>282</v>
      </c>
      <c r="L127" s="1" t="str">
        <f t="shared" si="14"/>
        <v>防災用品（消火器・消防用ホース・オイルフェンス）</v>
      </c>
    </row>
    <row r="128" spans="1:17" x14ac:dyDescent="0.4">
      <c r="A128" s="91"/>
      <c r="B128" s="92"/>
      <c r="C128" s="8">
        <v>3</v>
      </c>
      <c r="D128" s="22" t="s">
        <v>136</v>
      </c>
      <c r="E128" s="8"/>
      <c r="K128" s="31" t="str">
        <f t="shared" si="28"/>
        <v>283</v>
      </c>
      <c r="L128" s="1" t="str">
        <f t="shared" si="14"/>
        <v>救助用品（避難器具）</v>
      </c>
    </row>
    <row r="129" spans="1:17" x14ac:dyDescent="0.4">
      <c r="A129" s="91"/>
      <c r="B129" s="92"/>
      <c r="C129" s="8">
        <v>4</v>
      </c>
      <c r="D129" s="22" t="s">
        <v>179</v>
      </c>
      <c r="E129" s="8"/>
      <c r="K129" s="31" t="str">
        <f t="shared" si="28"/>
        <v>284</v>
      </c>
      <c r="L129" s="1" t="str">
        <f t="shared" si="14"/>
        <v>その他</v>
      </c>
    </row>
    <row r="130" spans="1:17" x14ac:dyDescent="0.4">
      <c r="A130" s="91">
        <v>29</v>
      </c>
      <c r="B130" s="92" t="s">
        <v>137</v>
      </c>
      <c r="C130" s="8">
        <v>1</v>
      </c>
      <c r="D130" s="25" t="s">
        <v>138</v>
      </c>
      <c r="E130" s="8"/>
      <c r="H130" s="37"/>
      <c r="I130" s="38"/>
      <c r="J130" s="37"/>
      <c r="K130" s="31" t="str">
        <f>$A$130&amp;C130</f>
        <v>291</v>
      </c>
      <c r="L130" s="1" t="str">
        <f t="shared" si="14"/>
        <v>履物（革靴、作業靴）</v>
      </c>
      <c r="P130" s="37"/>
      <c r="Q130" s="38"/>
    </row>
    <row r="131" spans="1:17" x14ac:dyDescent="0.4">
      <c r="A131" s="91"/>
      <c r="B131" s="92"/>
      <c r="C131" s="8">
        <v>2</v>
      </c>
      <c r="D131" s="25" t="s">
        <v>139</v>
      </c>
      <c r="E131" s="8"/>
      <c r="H131" s="37"/>
      <c r="I131" s="38"/>
      <c r="J131" s="37"/>
      <c r="K131" s="31" t="str">
        <f t="shared" ref="K131:K133" si="29">$A$130&amp;C131</f>
        <v>292</v>
      </c>
      <c r="L131" s="1" t="str">
        <f t="shared" si="14"/>
        <v>バック・かばん</v>
      </c>
      <c r="P131" s="37"/>
      <c r="Q131" s="38"/>
    </row>
    <row r="132" spans="1:17" x14ac:dyDescent="0.4">
      <c r="A132" s="91"/>
      <c r="B132" s="92"/>
      <c r="C132" s="8">
        <v>3</v>
      </c>
      <c r="D132" s="22" t="s">
        <v>140</v>
      </c>
      <c r="E132" s="8"/>
      <c r="K132" s="31" t="str">
        <f t="shared" si="29"/>
        <v>293</v>
      </c>
      <c r="L132" s="1" t="str">
        <f t="shared" si="14"/>
        <v>（合成）皮革製品</v>
      </c>
    </row>
    <row r="133" spans="1:17" x14ac:dyDescent="0.4">
      <c r="A133" s="91"/>
      <c r="B133" s="92"/>
      <c r="C133" s="8">
        <v>4</v>
      </c>
      <c r="D133" s="22" t="s">
        <v>179</v>
      </c>
      <c r="E133" s="8"/>
      <c r="H133" s="37"/>
      <c r="I133" s="38"/>
      <c r="J133" s="37"/>
      <c r="K133" s="31" t="str">
        <f t="shared" si="29"/>
        <v>294</v>
      </c>
      <c r="L133" s="1" t="str">
        <f t="shared" ref="L133:L196" si="30">D133</f>
        <v>その他</v>
      </c>
      <c r="P133" s="37"/>
      <c r="Q133" s="38"/>
    </row>
    <row r="134" spans="1:17" x14ac:dyDescent="0.4">
      <c r="A134" s="91">
        <v>30</v>
      </c>
      <c r="B134" s="92" t="s">
        <v>141</v>
      </c>
      <c r="C134" s="8">
        <v>1</v>
      </c>
      <c r="D134" s="25" t="s">
        <v>142</v>
      </c>
      <c r="E134" s="8"/>
      <c r="H134" s="37"/>
      <c r="I134" s="38"/>
      <c r="J134" s="37"/>
      <c r="K134" s="31" t="str">
        <f>$A$134&amp;C134</f>
        <v>301</v>
      </c>
      <c r="L134" s="1" t="str">
        <f t="shared" si="30"/>
        <v>教材</v>
      </c>
      <c r="P134" s="37"/>
      <c r="Q134" s="38"/>
    </row>
    <row r="135" spans="1:17" x14ac:dyDescent="0.4">
      <c r="A135" s="91"/>
      <c r="B135" s="92"/>
      <c r="C135" s="8">
        <v>2</v>
      </c>
      <c r="D135" s="25" t="s">
        <v>143</v>
      </c>
      <c r="E135" s="8"/>
      <c r="H135" s="37"/>
      <c r="I135" s="38"/>
      <c r="J135" s="37"/>
      <c r="K135" s="31" t="str">
        <f t="shared" ref="K135:K141" si="31">$A$134&amp;C135</f>
        <v>302</v>
      </c>
      <c r="L135" s="1" t="str">
        <f t="shared" si="30"/>
        <v>教育機器</v>
      </c>
      <c r="P135" s="37"/>
      <c r="Q135" s="38"/>
    </row>
    <row r="136" spans="1:17" x14ac:dyDescent="0.4">
      <c r="A136" s="91"/>
      <c r="B136" s="92"/>
      <c r="C136" s="8">
        <v>3</v>
      </c>
      <c r="D136" s="22" t="s">
        <v>144</v>
      </c>
      <c r="E136" s="8"/>
      <c r="H136" s="37"/>
      <c r="I136" s="38"/>
      <c r="J136" s="37"/>
      <c r="K136" s="31" t="str">
        <f t="shared" si="31"/>
        <v>303</v>
      </c>
      <c r="L136" s="1" t="str">
        <f t="shared" si="30"/>
        <v>保育用機材</v>
      </c>
      <c r="P136" s="37"/>
      <c r="Q136" s="38"/>
    </row>
    <row r="137" spans="1:17" x14ac:dyDescent="0.4">
      <c r="A137" s="91"/>
      <c r="B137" s="92"/>
      <c r="C137" s="8">
        <v>4</v>
      </c>
      <c r="D137" s="25" t="s">
        <v>145</v>
      </c>
      <c r="E137" s="8"/>
      <c r="K137" s="31" t="str">
        <f t="shared" si="31"/>
        <v>304</v>
      </c>
      <c r="L137" s="1" t="str">
        <f t="shared" si="30"/>
        <v>遊具</v>
      </c>
    </row>
    <row r="138" spans="1:17" x14ac:dyDescent="0.4">
      <c r="A138" s="91"/>
      <c r="B138" s="92"/>
      <c r="C138" s="8">
        <v>5</v>
      </c>
      <c r="D138" s="25" t="s">
        <v>146</v>
      </c>
      <c r="E138" s="8"/>
      <c r="H138" s="37"/>
      <c r="I138" s="38"/>
      <c r="J138" s="37"/>
      <c r="K138" s="31" t="str">
        <f t="shared" si="31"/>
        <v>305</v>
      </c>
      <c r="L138" s="1" t="str">
        <f t="shared" si="30"/>
        <v>模型</v>
      </c>
      <c r="P138" s="37"/>
      <c r="Q138" s="38"/>
    </row>
    <row r="139" spans="1:17" x14ac:dyDescent="0.4">
      <c r="A139" s="91"/>
      <c r="B139" s="92"/>
      <c r="C139" s="8">
        <v>6</v>
      </c>
      <c r="D139" s="25" t="s">
        <v>147</v>
      </c>
      <c r="E139" s="8"/>
      <c r="K139" s="31" t="str">
        <f t="shared" si="31"/>
        <v>306</v>
      </c>
      <c r="L139" s="1" t="str">
        <f t="shared" si="30"/>
        <v>標本</v>
      </c>
    </row>
    <row r="140" spans="1:17" x14ac:dyDescent="0.4">
      <c r="A140" s="91"/>
      <c r="B140" s="92"/>
      <c r="C140" s="8">
        <v>7</v>
      </c>
      <c r="D140" s="22" t="s">
        <v>148</v>
      </c>
      <c r="E140" s="8"/>
      <c r="K140" s="31" t="str">
        <f t="shared" si="31"/>
        <v>307</v>
      </c>
      <c r="L140" s="1" t="str">
        <f t="shared" si="30"/>
        <v>見本</v>
      </c>
    </row>
    <row r="141" spans="1:17" x14ac:dyDescent="0.4">
      <c r="A141" s="91"/>
      <c r="B141" s="92"/>
      <c r="C141" s="8">
        <v>8</v>
      </c>
      <c r="D141" s="22" t="s">
        <v>179</v>
      </c>
      <c r="E141" s="8"/>
      <c r="K141" s="31" t="str">
        <f t="shared" si="31"/>
        <v>308</v>
      </c>
      <c r="L141" s="1" t="str">
        <f t="shared" si="30"/>
        <v>その他</v>
      </c>
    </row>
    <row r="142" spans="1:17" x14ac:dyDescent="0.4">
      <c r="A142" s="91">
        <v>31</v>
      </c>
      <c r="B142" s="92" t="s">
        <v>149</v>
      </c>
      <c r="C142" s="8">
        <v>1</v>
      </c>
      <c r="D142" s="22" t="s">
        <v>150</v>
      </c>
      <c r="E142" s="8"/>
      <c r="K142" s="31" t="str">
        <f>$A$142&amp;C142</f>
        <v>311</v>
      </c>
      <c r="L142" s="1" t="str">
        <f t="shared" si="30"/>
        <v>食器洗浄器</v>
      </c>
    </row>
    <row r="143" spans="1:17" x14ac:dyDescent="0.4">
      <c r="A143" s="91"/>
      <c r="B143" s="92"/>
      <c r="C143" s="8">
        <v>2</v>
      </c>
      <c r="D143" s="22" t="s">
        <v>151</v>
      </c>
      <c r="E143" s="8"/>
      <c r="K143" s="31" t="str">
        <f t="shared" ref="K143:K147" si="32">$A$142&amp;C143</f>
        <v>312</v>
      </c>
      <c r="L143" s="1" t="str">
        <f t="shared" si="30"/>
        <v>調理器・調理台</v>
      </c>
    </row>
    <row r="144" spans="1:17" x14ac:dyDescent="0.4">
      <c r="A144" s="91"/>
      <c r="B144" s="92"/>
      <c r="C144" s="8">
        <v>3</v>
      </c>
      <c r="D144" s="22" t="s">
        <v>152</v>
      </c>
      <c r="E144" s="8"/>
      <c r="H144" s="37"/>
      <c r="I144" s="38"/>
      <c r="J144" s="37"/>
      <c r="K144" s="31" t="str">
        <f t="shared" si="32"/>
        <v>313</v>
      </c>
      <c r="L144" s="1" t="str">
        <f t="shared" si="30"/>
        <v>流し台</v>
      </c>
      <c r="P144" s="37"/>
      <c r="Q144" s="38"/>
    </row>
    <row r="145" spans="1:17" x14ac:dyDescent="0.4">
      <c r="A145" s="91"/>
      <c r="B145" s="92"/>
      <c r="C145" s="8">
        <v>4</v>
      </c>
      <c r="D145" s="22" t="s">
        <v>153</v>
      </c>
      <c r="E145" s="8"/>
      <c r="H145" s="37"/>
      <c r="I145" s="38"/>
      <c r="J145" s="37"/>
      <c r="K145" s="31" t="str">
        <f t="shared" si="32"/>
        <v>314</v>
      </c>
      <c r="L145" s="1" t="str">
        <f t="shared" si="30"/>
        <v>ガス器具</v>
      </c>
      <c r="P145" s="37"/>
      <c r="Q145" s="38"/>
    </row>
    <row r="146" spans="1:17" x14ac:dyDescent="0.4">
      <c r="A146" s="91"/>
      <c r="B146" s="92"/>
      <c r="C146" s="8">
        <v>5</v>
      </c>
      <c r="D146" s="25" t="s">
        <v>154</v>
      </c>
      <c r="E146" s="8"/>
      <c r="H146" s="37"/>
      <c r="I146" s="38"/>
      <c r="J146" s="37"/>
      <c r="K146" s="31" t="str">
        <f t="shared" si="32"/>
        <v>315</v>
      </c>
      <c r="L146" s="1" t="str">
        <f t="shared" si="30"/>
        <v>業務用冷蔵庫・冷凍庫</v>
      </c>
      <c r="P146" s="37"/>
      <c r="Q146" s="38"/>
    </row>
    <row r="147" spans="1:17" x14ac:dyDescent="0.4">
      <c r="A147" s="91"/>
      <c r="B147" s="92"/>
      <c r="C147" s="8">
        <v>6</v>
      </c>
      <c r="D147" s="22" t="s">
        <v>179</v>
      </c>
      <c r="E147" s="8"/>
      <c r="H147" s="37"/>
      <c r="I147" s="38"/>
      <c r="J147" s="37"/>
      <c r="K147" s="31" t="str">
        <f t="shared" si="32"/>
        <v>316</v>
      </c>
      <c r="L147" s="1" t="str">
        <f t="shared" si="30"/>
        <v>その他</v>
      </c>
      <c r="P147" s="37"/>
      <c r="Q147" s="38"/>
    </row>
    <row r="148" spans="1:17" x14ac:dyDescent="0.4">
      <c r="A148" s="91">
        <v>32</v>
      </c>
      <c r="B148" s="92" t="s">
        <v>155</v>
      </c>
      <c r="C148" s="8">
        <v>1</v>
      </c>
      <c r="D148" s="25" t="s">
        <v>156</v>
      </c>
      <c r="E148" s="8"/>
      <c r="H148" s="37"/>
      <c r="I148" s="38"/>
      <c r="J148" s="37"/>
      <c r="K148" s="31" t="str">
        <f>$A$148&amp;C148</f>
        <v>321</v>
      </c>
      <c r="L148" s="1" t="str">
        <f t="shared" si="30"/>
        <v>リサイクル・水処理装置</v>
      </c>
      <c r="P148" s="37"/>
      <c r="Q148" s="38"/>
    </row>
    <row r="149" spans="1:17" x14ac:dyDescent="0.4">
      <c r="A149" s="91"/>
      <c r="B149" s="92"/>
      <c r="C149" s="8">
        <v>2</v>
      </c>
      <c r="D149" s="22" t="s">
        <v>157</v>
      </c>
      <c r="E149" s="8"/>
      <c r="K149" s="31" t="str">
        <f t="shared" ref="K149:K152" si="33">$A$148&amp;C149</f>
        <v>322</v>
      </c>
      <c r="L149" s="1" t="str">
        <f t="shared" si="30"/>
        <v>焼却炉</v>
      </c>
    </row>
    <row r="150" spans="1:17" x14ac:dyDescent="0.4">
      <c r="A150" s="91"/>
      <c r="B150" s="92"/>
      <c r="C150" s="8">
        <v>3</v>
      </c>
      <c r="D150" s="22" t="s">
        <v>158</v>
      </c>
      <c r="E150" s="8"/>
      <c r="K150" s="31" t="str">
        <f t="shared" si="33"/>
        <v>323</v>
      </c>
      <c r="L150" s="1" t="str">
        <f t="shared" si="30"/>
        <v>ボイラー・冷暖房機器</v>
      </c>
    </row>
    <row r="151" spans="1:17" x14ac:dyDescent="0.4">
      <c r="A151" s="91"/>
      <c r="B151" s="92"/>
      <c r="C151" s="8">
        <v>4</v>
      </c>
      <c r="D151" s="22" t="s">
        <v>159</v>
      </c>
      <c r="E151" s="8"/>
      <c r="K151" s="31" t="str">
        <f t="shared" si="33"/>
        <v>324</v>
      </c>
      <c r="L151" s="1" t="str">
        <f t="shared" si="30"/>
        <v>浴槽・トイレ</v>
      </c>
    </row>
    <row r="152" spans="1:17" x14ac:dyDescent="0.4">
      <c r="A152" s="91"/>
      <c r="B152" s="92"/>
      <c r="C152" s="8">
        <v>5</v>
      </c>
      <c r="D152" s="22" t="s">
        <v>179</v>
      </c>
      <c r="E152" s="8"/>
      <c r="K152" s="31" t="str">
        <f t="shared" si="33"/>
        <v>325</v>
      </c>
      <c r="L152" s="1" t="str">
        <f t="shared" si="30"/>
        <v>その他</v>
      </c>
    </row>
    <row r="153" spans="1:17" x14ac:dyDescent="0.4">
      <c r="A153" s="91">
        <v>33</v>
      </c>
      <c r="B153" s="92" t="s">
        <v>160</v>
      </c>
      <c r="C153" s="8">
        <v>1</v>
      </c>
      <c r="D153" s="22" t="s">
        <v>161</v>
      </c>
      <c r="E153" s="8"/>
      <c r="H153" s="37"/>
      <c r="I153" s="38"/>
      <c r="J153" s="37"/>
      <c r="K153" s="31" t="str">
        <f>$A$153&amp;C153</f>
        <v>331</v>
      </c>
      <c r="L153" s="1" t="str">
        <f t="shared" si="30"/>
        <v>交通安全用品</v>
      </c>
      <c r="P153" s="37"/>
      <c r="Q153" s="38"/>
    </row>
    <row r="154" spans="1:17" x14ac:dyDescent="0.4">
      <c r="A154" s="91"/>
      <c r="B154" s="92"/>
      <c r="C154" s="8">
        <v>2</v>
      </c>
      <c r="D154" s="22" t="s">
        <v>179</v>
      </c>
      <c r="E154" s="8"/>
      <c r="H154" s="37"/>
      <c r="I154" s="38"/>
      <c r="J154" s="37"/>
      <c r="K154" s="31" t="str">
        <f t="shared" ref="K154" si="34">$A$153&amp;C154</f>
        <v>332</v>
      </c>
      <c r="L154" s="1" t="str">
        <f t="shared" si="30"/>
        <v>その他</v>
      </c>
      <c r="P154" s="37"/>
      <c r="Q154" s="38"/>
    </row>
    <row r="155" spans="1:17" x14ac:dyDescent="0.4">
      <c r="A155" s="91">
        <v>34</v>
      </c>
      <c r="B155" s="92" t="s">
        <v>162</v>
      </c>
      <c r="C155" s="8">
        <v>1</v>
      </c>
      <c r="D155" s="25" t="s">
        <v>163</v>
      </c>
      <c r="E155" s="8"/>
      <c r="H155" s="37"/>
      <c r="I155" s="38"/>
      <c r="J155" s="37"/>
      <c r="K155" s="31" t="str">
        <f>$A$155&amp;C155</f>
        <v>341</v>
      </c>
      <c r="L155" s="1" t="str">
        <f t="shared" si="30"/>
        <v>家具</v>
      </c>
      <c r="P155" s="37"/>
      <c r="Q155" s="38"/>
    </row>
    <row r="156" spans="1:17" x14ac:dyDescent="0.4">
      <c r="A156" s="91"/>
      <c r="B156" s="92"/>
      <c r="C156" s="8">
        <v>2</v>
      </c>
      <c r="D156" s="22" t="s">
        <v>164</v>
      </c>
      <c r="E156" s="8"/>
      <c r="H156" s="37"/>
      <c r="I156" s="38"/>
      <c r="J156" s="37"/>
      <c r="K156" s="31" t="str">
        <f t="shared" ref="K156:K159" si="35">$A$155&amp;C156</f>
        <v>342</v>
      </c>
      <c r="L156" s="1" t="str">
        <f t="shared" si="30"/>
        <v>絨毯</v>
      </c>
      <c r="P156" s="37"/>
      <c r="Q156" s="38"/>
    </row>
    <row r="157" spans="1:17" x14ac:dyDescent="0.4">
      <c r="A157" s="91"/>
      <c r="B157" s="92"/>
      <c r="C157" s="8">
        <v>3</v>
      </c>
      <c r="D157" s="22" t="s">
        <v>165</v>
      </c>
      <c r="E157" s="8"/>
      <c r="K157" s="31" t="str">
        <f t="shared" si="35"/>
        <v>343</v>
      </c>
      <c r="L157" s="1" t="str">
        <f t="shared" si="30"/>
        <v>畳</v>
      </c>
    </row>
    <row r="158" spans="1:17" x14ac:dyDescent="0.4">
      <c r="A158" s="91"/>
      <c r="B158" s="92"/>
      <c r="C158" s="8">
        <v>4</v>
      </c>
      <c r="D158" s="25" t="s">
        <v>166</v>
      </c>
      <c r="E158" s="8"/>
      <c r="H158" s="37"/>
      <c r="I158" s="38"/>
      <c r="J158" s="37"/>
      <c r="K158" s="31" t="str">
        <f t="shared" si="35"/>
        <v>344</v>
      </c>
      <c r="L158" s="1" t="str">
        <f t="shared" si="30"/>
        <v>カーテン・ブラインド</v>
      </c>
      <c r="P158" s="37"/>
      <c r="Q158" s="38"/>
    </row>
    <row r="159" spans="1:17" x14ac:dyDescent="0.4">
      <c r="A159" s="91"/>
      <c r="B159" s="92"/>
      <c r="C159" s="8">
        <v>5</v>
      </c>
      <c r="D159" s="22" t="s">
        <v>179</v>
      </c>
      <c r="E159" s="8"/>
      <c r="H159" s="37"/>
      <c r="I159" s="38"/>
      <c r="J159" s="37"/>
      <c r="K159" s="31" t="str">
        <f t="shared" si="35"/>
        <v>345</v>
      </c>
      <c r="L159" s="1" t="str">
        <f t="shared" si="30"/>
        <v>その他</v>
      </c>
      <c r="P159" s="37"/>
      <c r="Q159" s="38"/>
    </row>
    <row r="160" spans="1:17" x14ac:dyDescent="0.4">
      <c r="A160" s="91">
        <v>35</v>
      </c>
      <c r="B160" s="92" t="s">
        <v>167</v>
      </c>
      <c r="C160" s="8">
        <v>1</v>
      </c>
      <c r="D160" s="25" t="s">
        <v>168</v>
      </c>
      <c r="E160" s="8"/>
      <c r="H160" s="37"/>
      <c r="I160" s="38"/>
      <c r="J160" s="37"/>
      <c r="K160" s="31" t="str">
        <f>$A$160&amp;C160</f>
        <v>351</v>
      </c>
      <c r="L160" s="1" t="str">
        <f t="shared" si="30"/>
        <v>旗・緞帳・幟</v>
      </c>
      <c r="P160" s="37"/>
      <c r="Q160" s="38"/>
    </row>
    <row r="161" spans="1:17" x14ac:dyDescent="0.4">
      <c r="A161" s="91"/>
      <c r="B161" s="92"/>
      <c r="C161" s="8">
        <v>2</v>
      </c>
      <c r="D161" s="22" t="s">
        <v>169</v>
      </c>
      <c r="E161" s="8"/>
      <c r="H161" s="37"/>
      <c r="I161" s="38"/>
      <c r="J161" s="37"/>
      <c r="K161" s="31" t="str">
        <f t="shared" ref="K161:K164" si="36">$A$160&amp;C161</f>
        <v>352</v>
      </c>
      <c r="L161" s="1" t="str">
        <f t="shared" si="30"/>
        <v>腕章・ステッカー</v>
      </c>
      <c r="P161" s="37"/>
      <c r="Q161" s="38"/>
    </row>
    <row r="162" spans="1:17" x14ac:dyDescent="0.4">
      <c r="A162" s="91"/>
      <c r="B162" s="92"/>
      <c r="C162" s="8">
        <v>3</v>
      </c>
      <c r="D162" s="22" t="s">
        <v>170</v>
      </c>
      <c r="E162" s="8"/>
      <c r="H162" s="37"/>
      <c r="I162" s="38"/>
      <c r="J162" s="37"/>
      <c r="K162" s="31" t="str">
        <f t="shared" si="36"/>
        <v>353</v>
      </c>
      <c r="L162" s="1" t="str">
        <f t="shared" si="30"/>
        <v>道路標識類</v>
      </c>
      <c r="P162" s="37"/>
      <c r="Q162" s="38"/>
    </row>
    <row r="163" spans="1:17" x14ac:dyDescent="0.4">
      <c r="A163" s="91"/>
      <c r="B163" s="92"/>
      <c r="C163" s="8">
        <v>4</v>
      </c>
      <c r="D163" s="22" t="s">
        <v>171</v>
      </c>
      <c r="E163" s="8"/>
      <c r="H163" s="37"/>
      <c r="I163" s="38"/>
      <c r="J163" s="37"/>
      <c r="K163" s="31" t="str">
        <f t="shared" si="36"/>
        <v>354</v>
      </c>
      <c r="L163" s="1" t="str">
        <f t="shared" si="30"/>
        <v>掲示板・表示板</v>
      </c>
      <c r="P163" s="37"/>
      <c r="Q163" s="38"/>
    </row>
    <row r="164" spans="1:17" x14ac:dyDescent="0.4">
      <c r="A164" s="91"/>
      <c r="B164" s="92"/>
      <c r="C164" s="8">
        <v>5</v>
      </c>
      <c r="D164" s="22" t="s">
        <v>179</v>
      </c>
      <c r="E164" s="8"/>
      <c r="H164" s="37"/>
      <c r="I164" s="38"/>
      <c r="J164" s="37"/>
      <c r="K164" s="31" t="str">
        <f t="shared" si="36"/>
        <v>355</v>
      </c>
      <c r="L164" s="1" t="str">
        <f t="shared" si="30"/>
        <v>その他</v>
      </c>
      <c r="P164" s="37"/>
      <c r="Q164" s="38"/>
    </row>
    <row r="165" spans="1:17" x14ac:dyDescent="0.4">
      <c r="A165" s="91">
        <v>36</v>
      </c>
      <c r="B165" s="92" t="s">
        <v>172</v>
      </c>
      <c r="C165" s="8">
        <v>1</v>
      </c>
      <c r="D165" s="25" t="s">
        <v>174</v>
      </c>
      <c r="E165" s="8"/>
      <c r="H165" s="37"/>
      <c r="I165" s="38"/>
      <c r="J165" s="37"/>
      <c r="K165" s="31" t="str">
        <f>$A$165&amp;C165</f>
        <v>361</v>
      </c>
      <c r="L165" s="1" t="str">
        <f t="shared" si="30"/>
        <v>自動車修繕</v>
      </c>
      <c r="P165" s="37"/>
      <c r="Q165" s="38"/>
    </row>
    <row r="166" spans="1:17" x14ac:dyDescent="0.4">
      <c r="A166" s="91"/>
      <c r="B166" s="92"/>
      <c r="C166" s="8">
        <v>2</v>
      </c>
      <c r="D166" s="22" t="s">
        <v>173</v>
      </c>
      <c r="E166" s="8"/>
      <c r="K166" s="31" t="str">
        <f t="shared" ref="K166" si="37">$A$165&amp;C166</f>
        <v>362</v>
      </c>
      <c r="L166" s="1" t="str">
        <f t="shared" si="30"/>
        <v>船舶修繕</v>
      </c>
    </row>
    <row r="167" spans="1:17" x14ac:dyDescent="0.4">
      <c r="A167" s="26">
        <v>37</v>
      </c>
      <c r="B167" s="21" t="s">
        <v>175</v>
      </c>
      <c r="C167" s="8">
        <v>1</v>
      </c>
      <c r="D167" s="22" t="s">
        <v>179</v>
      </c>
      <c r="E167" s="8"/>
      <c r="H167" s="37"/>
      <c r="I167" s="38"/>
      <c r="J167" s="37"/>
      <c r="K167" s="31" t="str">
        <f>$A$167&amp;C167</f>
        <v>371</v>
      </c>
      <c r="L167" s="1" t="str">
        <f t="shared" si="30"/>
        <v>その他</v>
      </c>
      <c r="P167" s="37"/>
      <c r="Q167" s="38"/>
    </row>
    <row r="168" spans="1:17" x14ac:dyDescent="0.4">
      <c r="A168" s="26">
        <v>38</v>
      </c>
      <c r="B168" s="21" t="s">
        <v>176</v>
      </c>
      <c r="C168" s="8">
        <v>1</v>
      </c>
      <c r="D168" s="22" t="s">
        <v>176</v>
      </c>
      <c r="E168" s="8"/>
      <c r="H168" s="37"/>
      <c r="I168" s="38"/>
      <c r="J168" s="37"/>
      <c r="K168" s="31" t="str">
        <f>$A$168&amp;C168</f>
        <v>381</v>
      </c>
      <c r="L168" s="1" t="str">
        <f t="shared" si="30"/>
        <v>ＯＡ機器リース</v>
      </c>
      <c r="P168" s="37"/>
      <c r="Q168" s="38"/>
    </row>
    <row r="169" spans="1:17" x14ac:dyDescent="0.4">
      <c r="A169" s="26">
        <v>39</v>
      </c>
      <c r="B169" s="21" t="s">
        <v>177</v>
      </c>
      <c r="C169" s="8">
        <v>1</v>
      </c>
      <c r="D169" s="22" t="s">
        <v>177</v>
      </c>
      <c r="E169" s="8"/>
      <c r="H169" s="37"/>
      <c r="I169" s="38"/>
      <c r="J169" s="37"/>
      <c r="K169" s="31" t="str">
        <f>$A$169&amp;C169</f>
        <v>391</v>
      </c>
      <c r="L169" s="1" t="str">
        <f t="shared" si="30"/>
        <v>自動車リース</v>
      </c>
      <c r="P169" s="37"/>
      <c r="Q169" s="38"/>
    </row>
    <row r="170" spans="1:17" x14ac:dyDescent="0.4">
      <c r="A170" s="26">
        <v>40</v>
      </c>
      <c r="B170" s="21" t="s">
        <v>179</v>
      </c>
      <c r="C170" s="8">
        <v>1</v>
      </c>
      <c r="D170" s="22" t="s">
        <v>179</v>
      </c>
      <c r="E170" s="8"/>
      <c r="K170" s="31" t="str">
        <f>$A$170&amp;C170</f>
        <v>401</v>
      </c>
      <c r="L170" s="1" t="str">
        <f t="shared" si="30"/>
        <v>その他</v>
      </c>
    </row>
    <row r="171" spans="1:17" x14ac:dyDescent="0.4">
      <c r="A171" s="91">
        <v>41</v>
      </c>
      <c r="B171" s="92" t="s">
        <v>186</v>
      </c>
      <c r="C171" s="8">
        <v>1</v>
      </c>
      <c r="D171" s="22" t="s">
        <v>180</v>
      </c>
      <c r="E171" s="8"/>
      <c r="H171" s="37"/>
      <c r="I171" s="38"/>
      <c r="J171" s="37"/>
      <c r="K171" s="31" t="str">
        <f>$A$171&amp;C171</f>
        <v>411</v>
      </c>
      <c r="L171" s="1" t="str">
        <f t="shared" si="30"/>
        <v>石材</v>
      </c>
      <c r="P171" s="37"/>
      <c r="Q171" s="38"/>
    </row>
    <row r="172" spans="1:17" x14ac:dyDescent="0.4">
      <c r="A172" s="91"/>
      <c r="B172" s="92"/>
      <c r="C172" s="8">
        <v>2</v>
      </c>
      <c r="D172" s="22" t="s">
        <v>181</v>
      </c>
      <c r="E172" s="8"/>
      <c r="H172" s="37"/>
      <c r="I172" s="38"/>
      <c r="J172" s="37"/>
      <c r="K172" s="31" t="str">
        <f t="shared" ref="K172:K176" si="38">$A$171&amp;C172</f>
        <v>412</v>
      </c>
      <c r="L172" s="1" t="str">
        <f t="shared" si="30"/>
        <v>セメント</v>
      </c>
      <c r="P172" s="37"/>
      <c r="Q172" s="38"/>
    </row>
    <row r="173" spans="1:17" x14ac:dyDescent="0.4">
      <c r="A173" s="91"/>
      <c r="B173" s="92"/>
      <c r="C173" s="8">
        <v>3</v>
      </c>
      <c r="D173" s="22" t="s">
        <v>182</v>
      </c>
      <c r="E173" s="8"/>
      <c r="H173" s="37"/>
      <c r="I173" s="38"/>
      <c r="J173" s="37"/>
      <c r="K173" s="31" t="str">
        <f t="shared" si="38"/>
        <v>413</v>
      </c>
      <c r="L173" s="1" t="str">
        <f t="shared" si="30"/>
        <v>鋼材</v>
      </c>
      <c r="P173" s="37"/>
      <c r="Q173" s="38"/>
    </row>
    <row r="174" spans="1:17" x14ac:dyDescent="0.4">
      <c r="A174" s="91"/>
      <c r="B174" s="92"/>
      <c r="C174" s="8">
        <v>4</v>
      </c>
      <c r="D174" s="22" t="s">
        <v>183</v>
      </c>
      <c r="E174" s="8"/>
      <c r="H174" s="37"/>
      <c r="I174" s="38"/>
      <c r="J174" s="37"/>
      <c r="K174" s="31" t="str">
        <f t="shared" si="38"/>
        <v>414</v>
      </c>
      <c r="L174" s="1" t="str">
        <f t="shared" si="30"/>
        <v>木材</v>
      </c>
      <c r="P174" s="37"/>
      <c r="Q174" s="38"/>
    </row>
    <row r="175" spans="1:17" x14ac:dyDescent="0.4">
      <c r="A175" s="91"/>
      <c r="B175" s="92"/>
      <c r="C175" s="8">
        <v>5</v>
      </c>
      <c r="D175" s="22" t="s">
        <v>184</v>
      </c>
      <c r="E175" s="8"/>
      <c r="H175" s="37"/>
      <c r="I175" s="38"/>
      <c r="J175" s="37"/>
      <c r="K175" s="31" t="str">
        <f t="shared" si="38"/>
        <v>415</v>
      </c>
      <c r="L175" s="1" t="str">
        <f t="shared" si="30"/>
        <v>油脂</v>
      </c>
      <c r="P175" s="37"/>
      <c r="Q175" s="38"/>
    </row>
    <row r="176" spans="1:17" x14ac:dyDescent="0.4">
      <c r="A176" s="91"/>
      <c r="B176" s="92"/>
      <c r="C176" s="8">
        <v>6</v>
      </c>
      <c r="D176" s="22" t="s">
        <v>185</v>
      </c>
      <c r="E176" s="8"/>
      <c r="H176" s="37"/>
      <c r="I176" s="38"/>
      <c r="J176" s="37"/>
      <c r="K176" s="31" t="str">
        <f t="shared" si="38"/>
        <v>416</v>
      </c>
      <c r="L176" s="1" t="str">
        <f t="shared" si="30"/>
        <v>その他（製造）</v>
      </c>
      <c r="P176" s="37"/>
      <c r="Q176" s="38"/>
    </row>
    <row r="177" spans="1:17" ht="24.75" customHeight="1" x14ac:dyDescent="0.4">
      <c r="A177" s="91">
        <v>50</v>
      </c>
      <c r="B177" s="92" t="s">
        <v>19</v>
      </c>
      <c r="C177" s="8">
        <v>1</v>
      </c>
      <c r="D177" s="25" t="s">
        <v>187</v>
      </c>
      <c r="E177" s="23" t="s">
        <v>220</v>
      </c>
      <c r="H177" s="37"/>
      <c r="I177" s="38"/>
      <c r="J177" s="37"/>
      <c r="K177" s="31" t="str">
        <f>$A$177&amp;C177</f>
        <v>501</v>
      </c>
      <c r="L177" s="1" t="str">
        <f t="shared" si="30"/>
        <v>建築物清掃業</v>
      </c>
      <c r="P177" s="37"/>
      <c r="Q177" s="38"/>
    </row>
    <row r="178" spans="1:17" ht="56.25" x14ac:dyDescent="0.4">
      <c r="A178" s="91"/>
      <c r="B178" s="92"/>
      <c r="C178" s="8">
        <v>2</v>
      </c>
      <c r="D178" s="25" t="s">
        <v>194</v>
      </c>
      <c r="E178" s="23" t="s">
        <v>221</v>
      </c>
      <c r="H178" s="37"/>
      <c r="I178" s="38"/>
      <c r="J178" s="37"/>
      <c r="K178" s="31" t="str">
        <f t="shared" ref="K178:K184" si="39">$A$177&amp;C178</f>
        <v>502</v>
      </c>
      <c r="L178" s="1" t="str">
        <f t="shared" si="30"/>
        <v>建築物環境衛生管理業</v>
      </c>
      <c r="P178" s="37"/>
      <c r="Q178" s="38"/>
    </row>
    <row r="179" spans="1:17" ht="28.5" customHeight="1" x14ac:dyDescent="0.4">
      <c r="A179" s="91"/>
      <c r="B179" s="92"/>
      <c r="C179" s="8">
        <v>3</v>
      </c>
      <c r="D179" s="25" t="s">
        <v>188</v>
      </c>
      <c r="E179" s="23" t="s">
        <v>222</v>
      </c>
      <c r="H179" s="37"/>
      <c r="I179" s="38"/>
      <c r="J179" s="37"/>
      <c r="K179" s="31" t="str">
        <f t="shared" si="39"/>
        <v>503</v>
      </c>
      <c r="L179" s="1" t="str">
        <f t="shared" si="30"/>
        <v>建築物空気環境測定業</v>
      </c>
      <c r="P179" s="37"/>
      <c r="Q179" s="38"/>
    </row>
    <row r="180" spans="1:17" ht="28.5" customHeight="1" x14ac:dyDescent="0.4">
      <c r="A180" s="91"/>
      <c r="B180" s="92"/>
      <c r="C180" s="8">
        <v>4</v>
      </c>
      <c r="D180" s="25" t="s">
        <v>189</v>
      </c>
      <c r="E180" s="23" t="s">
        <v>223</v>
      </c>
      <c r="K180" s="31" t="str">
        <f t="shared" si="39"/>
        <v>504</v>
      </c>
      <c r="L180" s="1" t="str">
        <f t="shared" si="30"/>
        <v>建築物飲料水水質検査業　　</v>
      </c>
    </row>
    <row r="181" spans="1:17" ht="28.5" customHeight="1" x14ac:dyDescent="0.4">
      <c r="A181" s="91"/>
      <c r="B181" s="92"/>
      <c r="C181" s="8">
        <v>5</v>
      </c>
      <c r="D181" s="25" t="s">
        <v>190</v>
      </c>
      <c r="E181" s="23" t="s">
        <v>224</v>
      </c>
      <c r="K181" s="31" t="str">
        <f t="shared" si="39"/>
        <v>505</v>
      </c>
      <c r="L181" s="1" t="str">
        <f t="shared" si="30"/>
        <v>建築物飲料水貯水槽清掃業　</v>
      </c>
    </row>
    <row r="182" spans="1:17" ht="33.75" x14ac:dyDescent="0.4">
      <c r="A182" s="91"/>
      <c r="B182" s="92"/>
      <c r="C182" s="8">
        <v>6</v>
      </c>
      <c r="D182" s="25" t="s">
        <v>191</v>
      </c>
      <c r="E182" s="23" t="s">
        <v>225</v>
      </c>
      <c r="K182" s="31" t="str">
        <f t="shared" si="39"/>
        <v>506</v>
      </c>
      <c r="L182" s="1" t="str">
        <f t="shared" si="30"/>
        <v>建築物ねずみ、こん虫防除業　</v>
      </c>
    </row>
    <row r="183" spans="1:17" ht="24" customHeight="1" x14ac:dyDescent="0.4">
      <c r="A183" s="91"/>
      <c r="B183" s="92"/>
      <c r="C183" s="8">
        <v>7</v>
      </c>
      <c r="D183" s="25" t="s">
        <v>192</v>
      </c>
      <c r="E183" s="23" t="s">
        <v>226</v>
      </c>
      <c r="K183" s="31" t="str">
        <f t="shared" si="39"/>
        <v>507</v>
      </c>
      <c r="L183" s="1" t="str">
        <f t="shared" si="30"/>
        <v>白あり防除業</v>
      </c>
    </row>
    <row r="184" spans="1:17" ht="24" customHeight="1" x14ac:dyDescent="0.4">
      <c r="A184" s="91"/>
      <c r="B184" s="92"/>
      <c r="C184" s="8">
        <v>8</v>
      </c>
      <c r="D184" s="25" t="s">
        <v>193</v>
      </c>
      <c r="E184" s="23" t="s">
        <v>227</v>
      </c>
      <c r="K184" s="31" t="str">
        <f t="shared" si="39"/>
        <v>508</v>
      </c>
      <c r="L184" s="1" t="str">
        <f t="shared" si="30"/>
        <v>浄化槽清掃業</v>
      </c>
    </row>
    <row r="185" spans="1:17" ht="24" customHeight="1" x14ac:dyDescent="0.4">
      <c r="A185" s="91">
        <v>51</v>
      </c>
      <c r="B185" s="92" t="s">
        <v>217</v>
      </c>
      <c r="C185" s="8">
        <v>1</v>
      </c>
      <c r="D185" s="25" t="s">
        <v>195</v>
      </c>
      <c r="E185" s="23" t="s">
        <v>228</v>
      </c>
      <c r="K185" s="31" t="str">
        <f>$A$185&amp;C185</f>
        <v>511</v>
      </c>
      <c r="L185" s="1" t="str">
        <f t="shared" si="30"/>
        <v>浄化槽保守点検業</v>
      </c>
    </row>
    <row r="186" spans="1:17" ht="24" customHeight="1" x14ac:dyDescent="0.4">
      <c r="A186" s="91"/>
      <c r="B186" s="92"/>
      <c r="C186" s="8">
        <v>2</v>
      </c>
      <c r="D186" s="25" t="s">
        <v>196</v>
      </c>
      <c r="E186" s="23" t="s">
        <v>229</v>
      </c>
      <c r="K186" s="31" t="str">
        <f t="shared" ref="K186:K193" si="40">$A$185&amp;C186</f>
        <v>512</v>
      </c>
      <c r="L186" s="1" t="str">
        <f t="shared" si="30"/>
        <v>消防設備保守点検業</v>
      </c>
    </row>
    <row r="187" spans="1:17" ht="28.5" customHeight="1" x14ac:dyDescent="0.4">
      <c r="A187" s="91"/>
      <c r="B187" s="92"/>
      <c r="C187" s="8">
        <v>3</v>
      </c>
      <c r="D187" s="25" t="s">
        <v>197</v>
      </c>
      <c r="E187" s="23" t="s">
        <v>230</v>
      </c>
      <c r="K187" s="31" t="str">
        <f t="shared" si="40"/>
        <v>513</v>
      </c>
      <c r="L187" s="1" t="str">
        <f t="shared" si="30"/>
        <v>電気工作物保守点検業</v>
      </c>
    </row>
    <row r="188" spans="1:17" ht="28.5" customHeight="1" x14ac:dyDescent="0.4">
      <c r="A188" s="91"/>
      <c r="B188" s="92"/>
      <c r="C188" s="8">
        <v>4</v>
      </c>
      <c r="D188" s="25" t="s">
        <v>198</v>
      </c>
      <c r="E188" s="23" t="s">
        <v>231</v>
      </c>
      <c r="K188" s="31" t="str">
        <f t="shared" si="40"/>
        <v>514</v>
      </c>
      <c r="L188" s="1" t="str">
        <f t="shared" si="30"/>
        <v>昇降機保守点検業</v>
      </c>
    </row>
    <row r="189" spans="1:17" ht="28.5" customHeight="1" x14ac:dyDescent="0.4">
      <c r="A189" s="91"/>
      <c r="B189" s="92"/>
      <c r="C189" s="8">
        <v>5</v>
      </c>
      <c r="D189" s="25" t="s">
        <v>199</v>
      </c>
      <c r="E189" s="23" t="s">
        <v>232</v>
      </c>
      <c r="K189" s="31" t="str">
        <f t="shared" si="40"/>
        <v>515</v>
      </c>
      <c r="L189" s="1" t="str">
        <f t="shared" si="30"/>
        <v>自動ドア保守点検業</v>
      </c>
    </row>
    <row r="190" spans="1:17" ht="28.5" customHeight="1" x14ac:dyDescent="0.4">
      <c r="A190" s="91"/>
      <c r="B190" s="92"/>
      <c r="C190" s="8">
        <v>6</v>
      </c>
      <c r="D190" s="25" t="s">
        <v>200</v>
      </c>
      <c r="E190" s="23" t="s">
        <v>233</v>
      </c>
      <c r="K190" s="31" t="str">
        <f t="shared" si="40"/>
        <v>516</v>
      </c>
      <c r="L190" s="1" t="str">
        <f t="shared" si="30"/>
        <v>地下タンク及び地下埋設配管定期点検業</v>
      </c>
    </row>
    <row r="191" spans="1:17" ht="28.5" customHeight="1" x14ac:dyDescent="0.4">
      <c r="A191" s="91"/>
      <c r="B191" s="92"/>
      <c r="C191" s="8">
        <v>7</v>
      </c>
      <c r="D191" s="25" t="s">
        <v>201</v>
      </c>
      <c r="E191" s="23" t="s">
        <v>234</v>
      </c>
      <c r="K191" s="31" t="str">
        <f t="shared" si="40"/>
        <v>517</v>
      </c>
      <c r="L191" s="1" t="str">
        <f t="shared" si="30"/>
        <v>機器保守点検業</v>
      </c>
    </row>
    <row r="192" spans="1:17" ht="28.5" customHeight="1" x14ac:dyDescent="0.4">
      <c r="A192" s="91"/>
      <c r="B192" s="92"/>
      <c r="C192" s="8">
        <v>8</v>
      </c>
      <c r="D192" s="25" t="s">
        <v>202</v>
      </c>
      <c r="E192" s="23" t="s">
        <v>235</v>
      </c>
      <c r="K192" s="31" t="str">
        <f t="shared" si="40"/>
        <v>518</v>
      </c>
      <c r="L192" s="1" t="str">
        <f t="shared" si="30"/>
        <v>上水道施設維持管理業</v>
      </c>
    </row>
    <row r="193" spans="1:12" ht="28.5" customHeight="1" x14ac:dyDescent="0.4">
      <c r="A193" s="91"/>
      <c r="B193" s="92"/>
      <c r="C193" s="8">
        <v>9</v>
      </c>
      <c r="D193" s="25" t="s">
        <v>203</v>
      </c>
      <c r="E193" s="23" t="s">
        <v>236</v>
      </c>
      <c r="K193" s="31" t="str">
        <f t="shared" si="40"/>
        <v>519</v>
      </c>
      <c r="L193" s="1" t="str">
        <f t="shared" si="30"/>
        <v>下水道施設維持管理業</v>
      </c>
    </row>
    <row r="194" spans="1:12" ht="23.25" customHeight="1" x14ac:dyDescent="0.4">
      <c r="A194" s="91">
        <v>52</v>
      </c>
      <c r="B194" s="92" t="s">
        <v>218</v>
      </c>
      <c r="C194" s="8">
        <v>1</v>
      </c>
      <c r="D194" s="25" t="s">
        <v>204</v>
      </c>
      <c r="E194" s="23" t="s">
        <v>237</v>
      </c>
      <c r="K194" s="31" t="str">
        <f>$A$194&amp;C194</f>
        <v>521</v>
      </c>
      <c r="L194" s="1" t="str">
        <f t="shared" si="30"/>
        <v>一般廃棄物収集運搬業</v>
      </c>
    </row>
    <row r="195" spans="1:12" ht="23.25" customHeight="1" x14ac:dyDescent="0.4">
      <c r="A195" s="91"/>
      <c r="B195" s="92"/>
      <c r="C195" s="8">
        <v>2</v>
      </c>
      <c r="D195" s="25" t="s">
        <v>205</v>
      </c>
      <c r="E195" s="23" t="s">
        <v>238</v>
      </c>
      <c r="K195" s="31" t="str">
        <f t="shared" ref="K195:K197" si="41">$A$194&amp;C195</f>
        <v>522</v>
      </c>
      <c r="L195" s="1" t="str">
        <f t="shared" si="30"/>
        <v>一般廃棄物処分業</v>
      </c>
    </row>
    <row r="196" spans="1:12" ht="23.25" customHeight="1" x14ac:dyDescent="0.4">
      <c r="A196" s="91"/>
      <c r="B196" s="92"/>
      <c r="C196" s="8">
        <v>3</v>
      </c>
      <c r="D196" s="25" t="s">
        <v>206</v>
      </c>
      <c r="E196" s="23" t="s">
        <v>239</v>
      </c>
      <c r="K196" s="31" t="str">
        <f t="shared" si="41"/>
        <v>523</v>
      </c>
      <c r="L196" s="1" t="str">
        <f t="shared" si="30"/>
        <v>産業廃棄物収集運搬業　　　　</v>
      </c>
    </row>
    <row r="197" spans="1:12" ht="28.5" customHeight="1" x14ac:dyDescent="0.4">
      <c r="A197" s="91"/>
      <c r="B197" s="92"/>
      <c r="C197" s="8">
        <v>4</v>
      </c>
      <c r="D197" s="25" t="s">
        <v>207</v>
      </c>
      <c r="E197" s="23" t="s">
        <v>240</v>
      </c>
      <c r="K197" s="31" t="str">
        <f t="shared" si="41"/>
        <v>524</v>
      </c>
      <c r="L197" s="1" t="str">
        <f t="shared" ref="L197:L207" si="42">D197</f>
        <v>産業廃棄物処分業</v>
      </c>
    </row>
    <row r="198" spans="1:12" ht="28.5" customHeight="1" x14ac:dyDescent="0.4">
      <c r="A198" s="91">
        <v>53</v>
      </c>
      <c r="B198" s="92" t="s">
        <v>219</v>
      </c>
      <c r="C198" s="8">
        <v>1</v>
      </c>
      <c r="D198" s="27" t="s">
        <v>208</v>
      </c>
      <c r="E198" s="23" t="s">
        <v>241</v>
      </c>
      <c r="K198" s="31" t="str">
        <f>$A$198&amp;C198</f>
        <v>531</v>
      </c>
      <c r="L198" s="1" t="str">
        <f t="shared" si="42"/>
        <v>警備業</v>
      </c>
    </row>
    <row r="199" spans="1:12" ht="28.5" customHeight="1" x14ac:dyDescent="0.4">
      <c r="A199" s="91"/>
      <c r="B199" s="92"/>
      <c r="C199" s="8">
        <v>2</v>
      </c>
      <c r="D199" s="27" t="s">
        <v>209</v>
      </c>
      <c r="E199" s="23" t="s">
        <v>242</v>
      </c>
      <c r="K199" s="31" t="str">
        <f t="shared" ref="K199:K207" si="43">$A$198&amp;C199</f>
        <v>532</v>
      </c>
      <c r="L199" s="1" t="str">
        <f t="shared" si="42"/>
        <v>松くい虫防除業</v>
      </c>
    </row>
    <row r="200" spans="1:12" ht="28.5" customHeight="1" x14ac:dyDescent="0.4">
      <c r="A200" s="91"/>
      <c r="B200" s="92"/>
      <c r="C200" s="8">
        <v>3</v>
      </c>
      <c r="D200" s="27" t="s">
        <v>210</v>
      </c>
      <c r="E200" s="23" t="s">
        <v>243</v>
      </c>
      <c r="K200" s="31" t="str">
        <f t="shared" si="43"/>
        <v>533</v>
      </c>
      <c r="L200" s="1" t="str">
        <f t="shared" si="42"/>
        <v>情報処理業</v>
      </c>
    </row>
    <row r="201" spans="1:12" ht="28.5" customHeight="1" x14ac:dyDescent="0.4">
      <c r="A201" s="91"/>
      <c r="B201" s="92"/>
      <c r="C201" s="8">
        <v>4</v>
      </c>
      <c r="D201" s="27" t="s">
        <v>211</v>
      </c>
      <c r="E201" s="23" t="s">
        <v>244</v>
      </c>
      <c r="K201" s="31" t="str">
        <f t="shared" si="43"/>
        <v>534</v>
      </c>
      <c r="L201" s="1" t="str">
        <f t="shared" si="42"/>
        <v>広告企画制作業</v>
      </c>
    </row>
    <row r="202" spans="1:12" ht="28.5" customHeight="1" x14ac:dyDescent="0.4">
      <c r="A202" s="91"/>
      <c r="B202" s="92"/>
      <c r="C202" s="8">
        <v>5</v>
      </c>
      <c r="D202" s="27" t="s">
        <v>212</v>
      </c>
      <c r="E202" s="23" t="s">
        <v>245</v>
      </c>
      <c r="K202" s="31" t="str">
        <f>$A$198&amp;C202</f>
        <v>535</v>
      </c>
      <c r="L202" s="1" t="str">
        <f t="shared" si="42"/>
        <v>議事録作成業</v>
      </c>
    </row>
    <row r="203" spans="1:12" ht="28.5" customHeight="1" x14ac:dyDescent="0.4">
      <c r="A203" s="91"/>
      <c r="B203" s="92"/>
      <c r="C203" s="8">
        <v>6</v>
      </c>
      <c r="D203" s="27" t="s">
        <v>213</v>
      </c>
      <c r="E203" s="23" t="s">
        <v>246</v>
      </c>
      <c r="K203" s="31" t="str">
        <f t="shared" si="43"/>
        <v>536</v>
      </c>
      <c r="L203" s="1" t="str">
        <f t="shared" si="42"/>
        <v>計量証明業</v>
      </c>
    </row>
    <row r="204" spans="1:12" ht="28.5" customHeight="1" x14ac:dyDescent="0.4">
      <c r="A204" s="91"/>
      <c r="B204" s="92"/>
      <c r="C204" s="8">
        <v>7</v>
      </c>
      <c r="D204" s="27" t="s">
        <v>214</v>
      </c>
      <c r="E204" s="23" t="s">
        <v>247</v>
      </c>
      <c r="K204" s="31" t="str">
        <f t="shared" si="43"/>
        <v>537</v>
      </c>
      <c r="L204" s="1" t="str">
        <f t="shared" si="42"/>
        <v>調査・分析業</v>
      </c>
    </row>
    <row r="205" spans="1:12" ht="25.5" customHeight="1" x14ac:dyDescent="0.4">
      <c r="A205" s="91"/>
      <c r="B205" s="92"/>
      <c r="C205" s="8">
        <v>8</v>
      </c>
      <c r="D205" s="25" t="s">
        <v>215</v>
      </c>
      <c r="E205" s="23" t="s">
        <v>248</v>
      </c>
      <c r="K205" s="31" t="str">
        <f t="shared" si="43"/>
        <v>538</v>
      </c>
      <c r="L205" s="1" t="str">
        <f t="shared" si="42"/>
        <v>給食調理業</v>
      </c>
    </row>
    <row r="206" spans="1:12" ht="25.5" customHeight="1" x14ac:dyDescent="0.4">
      <c r="A206" s="91"/>
      <c r="B206" s="92"/>
      <c r="C206" s="8">
        <v>9</v>
      </c>
      <c r="D206" s="25" t="s">
        <v>216</v>
      </c>
      <c r="E206" s="23" t="s">
        <v>249</v>
      </c>
      <c r="K206" s="31" t="str">
        <f t="shared" si="43"/>
        <v>539</v>
      </c>
      <c r="L206" s="1" t="str">
        <f t="shared" si="42"/>
        <v>人材派遣業</v>
      </c>
    </row>
    <row r="207" spans="1:12" ht="25.5" customHeight="1" x14ac:dyDescent="0.4">
      <c r="A207" s="91"/>
      <c r="B207" s="92"/>
      <c r="C207" s="8">
        <v>10</v>
      </c>
      <c r="D207" s="27" t="s">
        <v>178</v>
      </c>
      <c r="E207" s="23"/>
      <c r="K207" s="31" t="str">
        <f t="shared" si="43"/>
        <v>5310</v>
      </c>
      <c r="L207" s="1" t="str">
        <f t="shared" si="42"/>
        <v>その他</v>
      </c>
    </row>
    <row r="208" spans="1:12" ht="30.75" customHeight="1" x14ac:dyDescent="0.4">
      <c r="A208" s="11" t="s">
        <v>269</v>
      </c>
      <c r="B208" s="19" t="s">
        <v>269</v>
      </c>
      <c r="D208" s="28"/>
      <c r="E208" s="29"/>
      <c r="K208" s="31" t="s">
        <v>278</v>
      </c>
      <c r="L208" s="1" t="s">
        <v>279</v>
      </c>
    </row>
  </sheetData>
  <mergeCells count="82">
    <mergeCell ref="A4:A9"/>
    <mergeCell ref="B4:B9"/>
    <mergeCell ref="A10:A14"/>
    <mergeCell ref="B10:B14"/>
    <mergeCell ref="A15:A18"/>
    <mergeCell ref="B15:B18"/>
    <mergeCell ref="A19:A20"/>
    <mergeCell ref="B19:B20"/>
    <mergeCell ref="A21:A22"/>
    <mergeCell ref="B21:B22"/>
    <mergeCell ref="A23:A26"/>
    <mergeCell ref="B23:B26"/>
    <mergeCell ref="A27:A31"/>
    <mergeCell ref="B27:B31"/>
    <mergeCell ref="A32:A35"/>
    <mergeCell ref="B32:B35"/>
    <mergeCell ref="A36:A40"/>
    <mergeCell ref="B36:B40"/>
    <mergeCell ref="A41:A48"/>
    <mergeCell ref="B41:B48"/>
    <mergeCell ref="A49:A55"/>
    <mergeCell ref="B49:B55"/>
    <mergeCell ref="A56:A60"/>
    <mergeCell ref="B56:B60"/>
    <mergeCell ref="A61:A65"/>
    <mergeCell ref="B61:B65"/>
    <mergeCell ref="A66:A68"/>
    <mergeCell ref="B66:B68"/>
    <mergeCell ref="A69:A71"/>
    <mergeCell ref="B69:B71"/>
    <mergeCell ref="A72:A75"/>
    <mergeCell ref="B72:B75"/>
    <mergeCell ref="A76:A80"/>
    <mergeCell ref="B76:B80"/>
    <mergeCell ref="A81:A85"/>
    <mergeCell ref="B81:B85"/>
    <mergeCell ref="A86:A87"/>
    <mergeCell ref="B86:B87"/>
    <mergeCell ref="A88:A94"/>
    <mergeCell ref="B88:B94"/>
    <mergeCell ref="A95:A103"/>
    <mergeCell ref="B95:B103"/>
    <mergeCell ref="A104:A107"/>
    <mergeCell ref="B104:B107"/>
    <mergeCell ref="A108:A111"/>
    <mergeCell ref="B108:B111"/>
    <mergeCell ref="A112:A115"/>
    <mergeCell ref="B112:B115"/>
    <mergeCell ref="A116:A118"/>
    <mergeCell ref="B116:B118"/>
    <mergeCell ref="A119:A121"/>
    <mergeCell ref="B119:B121"/>
    <mergeCell ref="A122:A125"/>
    <mergeCell ref="B122:B125"/>
    <mergeCell ref="A126:A129"/>
    <mergeCell ref="B126:B129"/>
    <mergeCell ref="A130:A133"/>
    <mergeCell ref="B130:B133"/>
    <mergeCell ref="A134:A141"/>
    <mergeCell ref="B134:B141"/>
    <mergeCell ref="A142:A147"/>
    <mergeCell ref="B142:B147"/>
    <mergeCell ref="A148:A152"/>
    <mergeCell ref="B148:B152"/>
    <mergeCell ref="A153:A154"/>
    <mergeCell ref="B153:B154"/>
    <mergeCell ref="A155:A159"/>
    <mergeCell ref="B155:B159"/>
    <mergeCell ref="A160:A164"/>
    <mergeCell ref="B160:B164"/>
    <mergeCell ref="A165:A166"/>
    <mergeCell ref="B165:B166"/>
    <mergeCell ref="A194:A197"/>
    <mergeCell ref="B194:B197"/>
    <mergeCell ref="A198:A207"/>
    <mergeCell ref="B198:B207"/>
    <mergeCell ref="A171:A176"/>
    <mergeCell ref="B171:B176"/>
    <mergeCell ref="A177:A184"/>
    <mergeCell ref="B177:B184"/>
    <mergeCell ref="A185:A193"/>
    <mergeCell ref="B185:B193"/>
  </mergeCells>
  <phoneticPr fontId="1"/>
  <pageMargins left="0.9055118110236221" right="0.70866141732283472" top="0.35433070866141736" bottom="0.35433070866141736" header="0.31496062992125984" footer="0.31496062992125984"/>
  <pageSetup paperSize="9" scale="51" fitToHeight="0" orientation="landscape"/>
  <rowBreaks count="3" manualBreakCount="3">
    <brk id="68" max="4" man="1"/>
    <brk id="133" max="16383" man="1"/>
    <brk id="17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46</vt:i4>
      </vt:variant>
    </vt:vector>
  </HeadingPairs>
  <TitlesOfParts>
    <vt:vector size="49" baseType="lpstr">
      <vt:lpstr>様式第9号</vt:lpstr>
      <vt:lpstr>様式第9号 (記載例)</vt:lpstr>
      <vt:lpstr>分類品目表 </vt:lpstr>
      <vt:lpstr>ＯＡ機器リース</vt:lpstr>
      <vt:lpstr>'分類品目表 '!Print_Titles</vt:lpstr>
      <vt:lpstr>コンピュータ類</vt:lpstr>
      <vt:lpstr>その他の修繕</vt:lpstr>
      <vt:lpstr>その他物品</vt:lpstr>
      <vt:lpstr>その他役務</vt:lpstr>
      <vt:lpstr>衣料・寝具類</vt:lpstr>
      <vt:lpstr>医薬品・衛生材料類</vt:lpstr>
      <vt:lpstr>医療・福祉機器類</vt:lpstr>
      <vt:lpstr>印刷製本類</vt:lpstr>
      <vt:lpstr>印章類</vt:lpstr>
      <vt:lpstr>運動用品類</vt:lpstr>
      <vt:lpstr>家具・木工具・室内装飾品類</vt:lpstr>
      <vt:lpstr>楽器・音楽用品類</vt:lpstr>
      <vt:lpstr>看板・標識類</vt:lpstr>
      <vt:lpstr>教育用機器・教材類</vt:lpstr>
      <vt:lpstr>業務用厨房機器類</vt:lpstr>
      <vt:lpstr>靴・かばん類</vt:lpstr>
      <vt:lpstr>警察用機具類</vt:lpstr>
      <vt:lpstr>建材・資材類</vt:lpstr>
      <vt:lpstr>建設機器類</vt:lpstr>
      <vt:lpstr>建築物管理</vt:lpstr>
      <vt:lpstr>工作機器類</vt:lpstr>
      <vt:lpstr>工事に係る資材の製造</vt:lpstr>
      <vt:lpstr>時計・貴金属類</vt:lpstr>
      <vt:lpstr>自動車リース</vt:lpstr>
      <vt:lpstr>自動販売機・発券機類</vt:lpstr>
      <vt:lpstr>写真用品類</vt:lpstr>
      <vt:lpstr>車両修繕</vt:lpstr>
      <vt:lpstr>車輌・船舶部品類</vt:lpstr>
      <vt:lpstr>車輌・船舶類二輪車を含む</vt:lpstr>
      <vt:lpstr>書籍</vt:lpstr>
      <vt:lpstr>消防資材器具類</vt:lpstr>
      <vt:lpstr>食料品類</vt:lpstr>
      <vt:lpstr>設備保守点検</vt:lpstr>
      <vt:lpstr>電気・通信機器類</vt:lpstr>
      <vt:lpstr>日用雑貨類</vt:lpstr>
      <vt:lpstr>燃料・油脂類</vt:lpstr>
      <vt:lpstr>農畜林産機器類</vt:lpstr>
      <vt:lpstr>農林水産資材類</vt:lpstr>
      <vt:lpstr>廃棄物処理</vt:lpstr>
      <vt:lpstr>美術・工芸品類</vt:lpstr>
      <vt:lpstr>文房具・事務機器類</vt:lpstr>
      <vt:lpstr>用紙類</vt:lpstr>
      <vt:lpstr>理化学・光学機器類</vt:lpstr>
      <vt:lpstr>冷暖房衛生器具類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美保</dc:creator>
  <cp:lastModifiedBy>遠藤 美保</cp:lastModifiedBy>
  <cp:lastPrinted>2025-09-22T07:50:04Z</cp:lastPrinted>
  <dcterms:created xsi:type="dcterms:W3CDTF">2025-09-17T05:30:48Z</dcterms:created>
  <dcterms:modified xsi:type="dcterms:W3CDTF">2025-11-04T23:41:36Z</dcterms:modified>
</cp:coreProperties>
</file>